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" yWindow="226" windowWidth="12122" windowHeight="9005" activeTab="1"/>
  </bookViews>
  <sheets>
    <sheet name="Захтев за додатна средства" sheetId="1" r:id="rId1"/>
    <sheet name="Захтев за текуће издатке" sheetId="2" r:id="rId2"/>
  </sheets>
  <definedNames>
    <definedName name="_xlnm.Print_Titles" localSheetId="0">'Захтев за додатна средства'!$1:$12</definedName>
    <definedName name="_xlnm.Print_Titles" localSheetId="1">'Захтев за текуће издатке'!$1:$12</definedName>
  </definedNames>
  <calcPr fullCalcOnLoad="1"/>
</workbook>
</file>

<file path=xl/sharedStrings.xml><?xml version="1.0" encoding="utf-8"?>
<sst xmlns="http://schemas.openxmlformats.org/spreadsheetml/2006/main" count="728" uniqueCount="370">
  <si>
    <t>1</t>
  </si>
  <si>
    <t>4</t>
  </si>
  <si>
    <t>5</t>
  </si>
  <si>
    <t>6</t>
  </si>
  <si>
    <t>7</t>
  </si>
  <si>
    <t>8</t>
  </si>
  <si>
    <t>9</t>
  </si>
  <si>
    <t>10</t>
  </si>
  <si>
    <t>411000</t>
  </si>
  <si>
    <t>411100</t>
  </si>
  <si>
    <t>412000</t>
  </si>
  <si>
    <t>412100</t>
  </si>
  <si>
    <t>412200</t>
  </si>
  <si>
    <t>412300</t>
  </si>
  <si>
    <t>413000</t>
  </si>
  <si>
    <t>413100</t>
  </si>
  <si>
    <t>414000</t>
  </si>
  <si>
    <t>414100</t>
  </si>
  <si>
    <t>414200</t>
  </si>
  <si>
    <t>414300</t>
  </si>
  <si>
    <t>414400</t>
  </si>
  <si>
    <t>421000</t>
  </si>
  <si>
    <t>421100</t>
  </si>
  <si>
    <t>421200</t>
  </si>
  <si>
    <t>421300</t>
  </si>
  <si>
    <t>421400</t>
  </si>
  <si>
    <t>421500</t>
  </si>
  <si>
    <t>421600</t>
  </si>
  <si>
    <t>422000</t>
  </si>
  <si>
    <t>422100</t>
  </si>
  <si>
    <t>422200</t>
  </si>
  <si>
    <t>422300</t>
  </si>
  <si>
    <t>422900</t>
  </si>
  <si>
    <t>423000</t>
  </si>
  <si>
    <t>423100</t>
  </si>
  <si>
    <t>423200</t>
  </si>
  <si>
    <t>423300</t>
  </si>
  <si>
    <t>423400</t>
  </si>
  <si>
    <t>423500</t>
  </si>
  <si>
    <t>423600</t>
  </si>
  <si>
    <t>423700</t>
  </si>
  <si>
    <t>423900</t>
  </si>
  <si>
    <t>424000</t>
  </si>
  <si>
    <t>424100</t>
  </si>
  <si>
    <t>424200</t>
  </si>
  <si>
    <t>424300</t>
  </si>
  <si>
    <t>424400</t>
  </si>
  <si>
    <t>424500</t>
  </si>
  <si>
    <t>424600</t>
  </si>
  <si>
    <t>424900</t>
  </si>
  <si>
    <t>425000</t>
  </si>
  <si>
    <t>425100</t>
  </si>
  <si>
    <t>425200</t>
  </si>
  <si>
    <t>426000</t>
  </si>
  <si>
    <t>426100</t>
  </si>
  <si>
    <t>426200</t>
  </si>
  <si>
    <t>426300</t>
  </si>
  <si>
    <t>426400</t>
  </si>
  <si>
    <t>426500</t>
  </si>
  <si>
    <t>426600</t>
  </si>
  <si>
    <t>426700</t>
  </si>
  <si>
    <t>426800</t>
  </si>
  <si>
    <t>426900</t>
  </si>
  <si>
    <t>431000</t>
  </si>
  <si>
    <t>431100</t>
  </si>
  <si>
    <t>431200</t>
  </si>
  <si>
    <t>431300</t>
  </si>
  <si>
    <t>433000</t>
  </si>
  <si>
    <t>433100</t>
  </si>
  <si>
    <t>434000</t>
  </si>
  <si>
    <t>434100</t>
  </si>
  <si>
    <t>434200</t>
  </si>
  <si>
    <t>434300</t>
  </si>
  <si>
    <t>441000</t>
  </si>
  <si>
    <t>441100</t>
  </si>
  <si>
    <t>441200</t>
  </si>
  <si>
    <t>441300</t>
  </si>
  <si>
    <t>441400</t>
  </si>
  <si>
    <t>441500</t>
  </si>
  <si>
    <t>441600</t>
  </si>
  <si>
    <t>441700</t>
  </si>
  <si>
    <t>441800</t>
  </si>
  <si>
    <t>443000</t>
  </si>
  <si>
    <t>443100</t>
  </si>
  <si>
    <t>444000</t>
  </si>
  <si>
    <t>444100</t>
  </si>
  <si>
    <t>444200</t>
  </si>
  <si>
    <t>444300</t>
  </si>
  <si>
    <t>451000</t>
  </si>
  <si>
    <t>451100</t>
  </si>
  <si>
    <t>451200</t>
  </si>
  <si>
    <t>452000</t>
  </si>
  <si>
    <t>452100</t>
  </si>
  <si>
    <t>452200</t>
  </si>
  <si>
    <t>453000</t>
  </si>
  <si>
    <t>453100</t>
  </si>
  <si>
    <t>453200</t>
  </si>
  <si>
    <t>454000</t>
  </si>
  <si>
    <t>454100</t>
  </si>
  <si>
    <t>454200</t>
  </si>
  <si>
    <t>462000</t>
  </si>
  <si>
    <t>462100</t>
  </si>
  <si>
    <t>462200</t>
  </si>
  <si>
    <t>463000</t>
  </si>
  <si>
    <t>463100</t>
  </si>
  <si>
    <t>463200</t>
  </si>
  <si>
    <t>464000</t>
  </si>
  <si>
    <t>464100</t>
  </si>
  <si>
    <t>464200</t>
  </si>
  <si>
    <t>472000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</si>
  <si>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</si>
  <si>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</si>
  <si>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</si>
  <si>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</si>
  <si>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</si>
  <si>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</si>
  <si>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</si>
  <si>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</si>
  <si>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</si>
  <si>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481000</t>
  </si>
  <si>
    <t>481100</t>
  </si>
  <si>
    <t>481900</t>
  </si>
  <si>
    <t>482000</t>
  </si>
  <si>
    <t>482100</t>
  </si>
  <si>
    <t>482200</t>
  </si>
  <si>
    <t>482300</t>
  </si>
  <si>
    <t>483000</t>
  </si>
  <si>
    <t>483100</t>
  </si>
  <si>
    <t>484000</t>
  </si>
  <si>
    <t>484100</t>
  </si>
  <si>
    <t>484200</t>
  </si>
  <si>
    <t>485000</t>
  </si>
  <si>
    <t>485100</t>
  </si>
  <si>
    <t>611000</t>
  </si>
  <si>
    <t>611100</t>
  </si>
  <si>
    <t>611200</t>
  </si>
  <si>
    <t>611300</t>
  </si>
  <si>
    <t>611400</t>
  </si>
  <si>
    <t>611500</t>
  </si>
  <si>
    <t>611600</t>
  </si>
  <si>
    <t>611700</t>
  </si>
  <si>
    <t>611800</t>
  </si>
  <si>
    <t>611900</t>
  </si>
  <si>
    <t>613000</t>
  </si>
  <si>
    <t>613100</t>
  </si>
  <si>
    <t>621000</t>
  </si>
  <si>
    <t>621100</t>
  </si>
  <si>
    <t>622000</t>
  </si>
  <si>
    <t>622100</t>
  </si>
  <si>
    <t>622200</t>
  </si>
  <si>
    <t>2</t>
  </si>
  <si>
    <t>3</t>
  </si>
  <si>
    <t>Плате и додаци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</si>
  <si>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</si>
  <si>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</si>
  <si>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</si>
  <si>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</si>
  <si>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</si>
  <si>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</si>
  <si>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</si>
  <si>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</si>
  <si>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</si>
  <si>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</t>
  </si>
  <si>
    <t>415000</t>
  </si>
  <si>
    <t>415100</t>
  </si>
  <si>
    <t>416000</t>
  </si>
  <si>
    <t>416100</t>
  </si>
  <si>
    <t>417000</t>
  </si>
  <si>
    <t>417100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</si>
  <si>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</si>
  <si>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</si>
  <si>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</si>
  <si>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</si>
  <si>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</si>
  <si>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</si>
  <si>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</si>
  <si>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</si>
  <si>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</si>
  <si>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</si>
  <si>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</si>
  <si>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</si>
  <si>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</si>
  <si>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</si>
  <si>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</si>
  <si>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</si>
  <si>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</si>
  <si>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</si>
  <si>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</si>
  <si>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</si>
  <si>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</si>
  <si>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</si>
  <si>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</si>
  <si>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</si>
  <si>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</si>
  <si>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</si>
  <si>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</si>
  <si>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</si>
  <si>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</si>
  <si>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</si>
  <si>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</si>
  <si>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</si>
  <si>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</si>
  <si>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</si>
  <si>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</si>
  <si>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</si>
  <si>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</si>
  <si>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</si>
  <si>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</si>
  <si>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</si>
  <si>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</si>
  <si>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</si>
  <si>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Употреба 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</si>
  <si>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</si>
  <si>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</si>
  <si>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</si>
  <si>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</si>
  <si>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</si>
  <si>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</si>
  <si>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</si>
  <si>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</si>
  <si>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</si>
  <si>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</si>
  <si>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</si>
  <si>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</si>
  <si>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</si>
  <si>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</si>
  <si>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</si>
  <si>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</si>
  <si>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</si>
  <si>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</si>
  <si>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</si>
  <si>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</si>
  <si>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</si>
  <si>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</si>
  <si>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</si>
  <si>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</si>
  <si>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</si>
  <si>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Текући трансфери  осталим нивоима власти</t>
  </si>
  <si>
    <t>Капитални трансфери  осталим нивоима власти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</si>
  <si>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</si>
  <si>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</si>
  <si>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</si>
  <si>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</si>
  <si>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</si>
  <si>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</si>
  <si>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</si>
  <si>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</si>
  <si>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</si>
  <si>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</si>
  <si>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порези</t>
  </si>
  <si>
    <t>Обавезне таксе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</si>
  <si>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</si>
  <si>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</si>
  <si>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</si>
  <si>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</si>
  <si>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</si>
  <si>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</si>
  <si>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</si>
  <si>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</si>
  <si>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</si>
  <si>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</si>
  <si>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</si>
  <si>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</si>
  <si>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</si>
  <si>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</si>
  <si>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</si>
  <si>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</si>
  <si>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</si>
  <si>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</si>
  <si>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621200</t>
  </si>
  <si>
    <t>Кредити осталим нивоима власти</t>
  </si>
  <si>
    <t>621300</t>
  </si>
  <si>
    <t>Кредити домаћим јавним финансијским институцијама</t>
  </si>
  <si>
    <t>621400</t>
  </si>
  <si>
    <t>621500</t>
  </si>
  <si>
    <t>Кредити домаћим нефинансијским јавним институцијама</t>
  </si>
  <si>
    <t>621600</t>
  </si>
  <si>
    <t>Кредити физичким лицима и домаћинствима у земљи</t>
  </si>
  <si>
    <t>621700</t>
  </si>
  <si>
    <t>Кредити невладиним организацијама у земљи</t>
  </si>
  <si>
    <t>621800</t>
  </si>
  <si>
    <t>Кредити домаћим нефинансијским приватним предузећима</t>
  </si>
  <si>
    <t>621900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</si>
  <si>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</si>
  <si>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</si>
  <si>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</si>
  <si>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</si>
  <si>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</si>
  <si>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</si>
  <si>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</si>
  <si>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</si>
  <si>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</si>
  <si>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Кредити страним нефинансијским институцијама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</si>
  <si>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</si>
  <si>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</si>
  <si>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</si>
  <si>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</si>
  <si>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Назив директног буџетског корисника:</t>
  </si>
  <si>
    <t>Конто</t>
  </si>
  <si>
    <t>Опис</t>
  </si>
  <si>
    <t>УКУПНО:</t>
  </si>
  <si>
    <t>Назив индиректног буџетског корисника:</t>
  </si>
  <si>
    <t>Буџет текућих примања</t>
  </si>
  <si>
    <t>Табела бр. 2</t>
  </si>
  <si>
    <t>Плате, додаци и накнаде запослених</t>
  </si>
  <si>
    <t>Накнаде трошкова за запослене</t>
  </si>
  <si>
    <t>Награде запосленима и остали посебни расходи</t>
  </si>
  <si>
    <t>Посланички  додатак</t>
  </si>
  <si>
    <t>Материјали за одржавање хигијене и угоститељство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</si>
  <si>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</si>
  <si>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</si>
  <si>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</si>
  <si>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</si>
  <si>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Употреба земљишта</t>
  </si>
  <si>
    <t>Употреба природне имовине</t>
  </si>
  <si>
    <t>Употреба подземног блага</t>
  </si>
  <si>
    <t>Употреба шуме и воде</t>
  </si>
  <si>
    <t>Отплата камата по гаранцијама</t>
  </si>
  <si>
    <t>Отплата камата по  гаранцијама</t>
  </si>
  <si>
    <t>Трансфери осталим нивоима власти</t>
  </si>
  <si>
    <t>Дотације 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</si>
  <si>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</si>
  <si>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 организацијама обавезног социјалног осигурања</t>
  </si>
  <si>
    <t xml:space="preserve">Порези, обавезне таксе и казне </t>
  </si>
  <si>
    <t xml:space="preserve">Новчане казне </t>
  </si>
  <si>
    <t xml:space="preserve">Новчане казне и пенали по решењу судова </t>
  </si>
  <si>
    <t>Новчане казне и пенали по решењу судова</t>
  </si>
  <si>
    <t>Кредити домаћим  пословним банкама</t>
  </si>
  <si>
    <t>622800</t>
  </si>
  <si>
    <t>Куповина стране валуте</t>
  </si>
  <si>
    <t xml:space="preserve">Сопствени приходи </t>
  </si>
  <si>
    <t>Oстали приходи из других извора</t>
  </si>
  <si>
    <t>Напомена: У затамњеним пољима уписти збир за сваку групу  конта</t>
  </si>
  <si>
    <t>Табела бр. 1</t>
  </si>
  <si>
    <t xml:space="preserve">Приходи из буџета   града </t>
  </si>
  <si>
    <t>УКУПНО             колона (5+6+7)</t>
  </si>
  <si>
    <t>Приходи из буџета града</t>
  </si>
  <si>
    <t>УКУПНО               колона  (5+6+7)</t>
  </si>
  <si>
    <t>ОДГОВОРНО ЛИЦЕ</t>
  </si>
  <si>
    <t>_______________________</t>
  </si>
  <si>
    <t>Дотације  међународним организацијама</t>
  </si>
  <si>
    <t>Текуће дотације међународним организацијама</t>
  </si>
  <si>
    <t>Капиталне  дотације међународним организацијама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</si>
  <si>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</si>
  <si>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</si>
  <si>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</si>
  <si>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Текуће  дотације међународним организацијама</t>
  </si>
  <si>
    <t>Капиталне дотације међународним организацијама</t>
  </si>
  <si>
    <t>2021</t>
  </si>
  <si>
    <t>2022</t>
  </si>
  <si>
    <t>465000</t>
  </si>
  <si>
    <t>465100</t>
  </si>
  <si>
    <t>465200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</si>
  <si>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</si>
  <si>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</si>
  <si>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</si>
  <si>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2023</t>
  </si>
  <si>
    <t>ОШ ''Светозар Марковић'' Лесковац</t>
  </si>
  <si>
    <t xml:space="preserve">Назив директног буџетског корисника: </t>
  </si>
  <si>
    <t>Министарство просвете, науке и технолошког развоја</t>
  </si>
  <si>
    <t>422400</t>
  </si>
  <si>
    <t>Трошкови превоза ученика</t>
  </si>
  <si>
    <t>2024</t>
  </si>
  <si>
    <t>Захтев за додатна средства у 2022. години</t>
  </si>
  <si>
    <t>Издаци од 01.01.2021. до 30.06.2021.</t>
  </si>
  <si>
    <t>Кумулативни издаци пројектовани од 01.01.2021. до 31.12.2021.</t>
  </si>
  <si>
    <t>2025</t>
  </si>
  <si>
    <t>Издаци од 01.01.2022. до 30.06.2022.</t>
  </si>
  <si>
    <t>Кумулативни издаци пројектовани од 01.01.2022. до 31.12.2022.</t>
  </si>
  <si>
    <t>Захтев за текуће издатке у 2023. години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</si>
</sst>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49" fontId="3" fillId="33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vertical="top" wrapText="1"/>
      <protection/>
    </xf>
    <xf numFmtId="49" fontId="3" fillId="33" borderId="10" xfId="0" applyNumberFormat="1" applyFont="1" applyFill="1" applyBorder="1" applyAlignment="1" applyProtection="1">
      <alignment vertical="top" wrapText="1"/>
      <protection/>
    </xf>
    <xf numFmtId="3" fontId="3" fillId="33" borderId="10" xfId="0" applyNumberFormat="1" applyFont="1" applyFill="1" applyBorder="1" applyAlignment="1" applyProtection="1">
      <alignment wrapText="1"/>
      <protection/>
    </xf>
    <xf numFmtId="3" fontId="3" fillId="33" borderId="18" xfId="0" applyNumberFormat="1" applyFont="1" applyFill="1" applyBorder="1" applyAlignment="1" applyProtection="1">
      <alignment wrapText="1"/>
      <protection/>
    </xf>
    <xf numFmtId="49" fontId="4" fillId="0" borderId="13" xfId="0" applyNumberFormat="1" applyFont="1" applyBorder="1" applyAlignment="1" applyProtection="1">
      <alignment vertical="top" wrapText="1"/>
      <protection/>
    </xf>
    <xf numFmtId="49" fontId="4" fillId="0" borderId="14" xfId="0" applyNumberFormat="1" applyFont="1" applyBorder="1" applyAlignment="1" applyProtection="1">
      <alignment horizontal="left" vertical="top" wrapText="1"/>
      <protection/>
    </xf>
    <xf numFmtId="49" fontId="4" fillId="0" borderId="14" xfId="0" applyNumberFormat="1" applyFont="1" applyFill="1" applyBorder="1" applyAlignment="1" applyProtection="1">
      <alignment vertical="top" wrapText="1"/>
      <protection/>
    </xf>
    <xf numFmtId="3" fontId="4" fillId="0" borderId="14" xfId="0" applyNumberFormat="1" applyFont="1" applyFill="1" applyBorder="1" applyAlignment="1" applyProtection="1">
      <alignment wrapText="1"/>
      <protection/>
    </xf>
    <xf numFmtId="3" fontId="4" fillId="0" borderId="14" xfId="0" applyNumberFormat="1" applyFont="1" applyBorder="1" applyAlignment="1" applyProtection="1">
      <alignment wrapText="1"/>
      <protection locked="0"/>
    </xf>
    <xf numFmtId="3" fontId="3" fillId="33" borderId="19" xfId="0" applyNumberFormat="1" applyFont="1" applyFill="1" applyBorder="1" applyAlignment="1" applyProtection="1">
      <alignment wrapText="1"/>
      <protection/>
    </xf>
    <xf numFmtId="3" fontId="4" fillId="0" borderId="19" xfId="0" applyNumberFormat="1" applyFont="1" applyBorder="1" applyAlignment="1" applyProtection="1">
      <alignment wrapText="1"/>
      <protection locked="0"/>
    </xf>
    <xf numFmtId="49" fontId="3" fillId="33" borderId="14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4" fillId="0" borderId="14" xfId="0" applyNumberFormat="1" applyFont="1" applyBorder="1" applyAlignment="1" applyProtection="1">
      <alignment vertical="top" wrapText="1"/>
      <protection/>
    </xf>
    <xf numFmtId="49" fontId="3" fillId="33" borderId="20" xfId="0" applyNumberFormat="1" applyFont="1" applyFill="1" applyBorder="1" applyAlignment="1" applyProtection="1">
      <alignment vertical="top" wrapText="1"/>
      <protection/>
    </xf>
    <xf numFmtId="3" fontId="3" fillId="33" borderId="20" xfId="0" applyNumberFormat="1" applyFont="1" applyFill="1" applyBorder="1" applyAlignment="1" applyProtection="1">
      <alignment wrapText="1"/>
      <protection/>
    </xf>
    <xf numFmtId="3" fontId="3" fillId="33" borderId="21" xfId="0" applyNumberFormat="1" applyFont="1" applyFill="1" applyBorder="1" applyAlignment="1" applyProtection="1">
      <alignment wrapText="1"/>
      <protection/>
    </xf>
    <xf numFmtId="49" fontId="4" fillId="0" borderId="13" xfId="0" applyNumberFormat="1" applyFont="1" applyBorder="1" applyAlignment="1" applyProtection="1">
      <alignment vertical="top"/>
      <protection/>
    </xf>
    <xf numFmtId="49" fontId="4" fillId="0" borderId="14" xfId="0" applyNumberFormat="1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49" fontId="4" fillId="33" borderId="14" xfId="0" applyNumberFormat="1" applyFont="1" applyFill="1" applyBorder="1" applyAlignment="1" applyProtection="1">
      <alignment vertical="top" wrapText="1"/>
      <protection/>
    </xf>
    <xf numFmtId="3" fontId="4" fillId="33" borderId="14" xfId="0" applyNumberFormat="1" applyFont="1" applyFill="1" applyBorder="1" applyAlignment="1" applyProtection="1">
      <alignment wrapText="1"/>
      <protection locked="0"/>
    </xf>
    <xf numFmtId="3" fontId="4" fillId="33" borderId="19" xfId="0" applyNumberFormat="1" applyFont="1" applyFill="1" applyBorder="1" applyAlignment="1" applyProtection="1">
      <alignment wrapText="1"/>
      <protection locked="0"/>
    </xf>
    <xf numFmtId="0" fontId="4" fillId="33" borderId="0" xfId="0" applyFont="1" applyFill="1" applyAlignment="1" applyProtection="1">
      <alignment wrapText="1"/>
      <protection/>
    </xf>
    <xf numFmtId="0" fontId="3" fillId="33" borderId="0" xfId="0" applyFont="1" applyFill="1" applyAlignment="1" applyProtection="1">
      <alignment wrapText="1"/>
      <protection/>
    </xf>
    <xf numFmtId="3" fontId="3" fillId="33" borderId="19" xfId="0" applyNumberFormat="1" applyFont="1" applyFill="1" applyBorder="1" applyAlignment="1" applyProtection="1">
      <alignment wrapText="1"/>
      <protection locked="0"/>
    </xf>
    <xf numFmtId="49" fontId="4" fillId="0" borderId="22" xfId="0" applyNumberFormat="1" applyFont="1" applyFill="1" applyBorder="1" applyAlignment="1" applyProtection="1">
      <alignment vertical="top" wrapText="1"/>
      <protection/>
    </xf>
    <xf numFmtId="3" fontId="4" fillId="0" borderId="22" xfId="0" applyNumberFormat="1" applyFont="1" applyFill="1" applyBorder="1" applyAlignment="1" applyProtection="1">
      <alignment wrapText="1"/>
      <protection/>
    </xf>
    <xf numFmtId="3" fontId="4" fillId="0" borderId="22" xfId="0" applyNumberFormat="1" applyFont="1" applyBorder="1" applyAlignment="1" applyProtection="1">
      <alignment wrapText="1"/>
      <protection locked="0"/>
    </xf>
    <xf numFmtId="3" fontId="3" fillId="33" borderId="23" xfId="0" applyNumberFormat="1" applyFont="1" applyFill="1" applyBorder="1" applyAlignment="1" applyProtection="1">
      <alignment wrapText="1"/>
      <protection/>
    </xf>
    <xf numFmtId="3" fontId="4" fillId="0" borderId="23" xfId="0" applyNumberFormat="1" applyFont="1" applyBorder="1" applyAlignment="1" applyProtection="1">
      <alignment wrapText="1"/>
      <protection locked="0"/>
    </xf>
    <xf numFmtId="49" fontId="4" fillId="0" borderId="24" xfId="0" applyNumberFormat="1" applyFont="1" applyBorder="1" applyAlignment="1" applyProtection="1">
      <alignment vertical="top" wrapText="1"/>
      <protection/>
    </xf>
    <xf numFmtId="49" fontId="4" fillId="0" borderId="25" xfId="0" applyNumberFormat="1" applyFont="1" applyBorder="1" applyAlignment="1" applyProtection="1">
      <alignment vertical="top" wrapText="1"/>
      <protection/>
    </xf>
    <xf numFmtId="49" fontId="4" fillId="0" borderId="26" xfId="0" applyNumberFormat="1" applyFont="1" applyFill="1" applyBorder="1" applyAlignment="1" applyProtection="1">
      <alignment vertical="top" wrapText="1"/>
      <protection/>
    </xf>
    <xf numFmtId="3" fontId="4" fillId="0" borderId="27" xfId="0" applyNumberFormat="1" applyFont="1" applyFill="1" applyBorder="1" applyAlignment="1" applyProtection="1">
      <alignment wrapText="1"/>
      <protection/>
    </xf>
    <xf numFmtId="3" fontId="4" fillId="0" borderId="27" xfId="0" applyNumberFormat="1" applyFont="1" applyBorder="1" applyAlignment="1" applyProtection="1">
      <alignment wrapText="1"/>
      <protection locked="0"/>
    </xf>
    <xf numFmtId="3" fontId="3" fillId="33" borderId="28" xfId="0" applyNumberFormat="1" applyFont="1" applyFill="1" applyBorder="1" applyAlignment="1" applyProtection="1">
      <alignment wrapText="1"/>
      <protection/>
    </xf>
    <xf numFmtId="3" fontId="4" fillId="0" borderId="29" xfId="0" applyNumberFormat="1" applyFont="1" applyBorder="1" applyAlignment="1" applyProtection="1">
      <alignment wrapText="1"/>
      <protection locked="0"/>
    </xf>
    <xf numFmtId="3" fontId="3" fillId="33" borderId="30" xfId="0" applyNumberFormat="1" applyFont="1" applyFill="1" applyBorder="1" applyAlignment="1" applyProtection="1">
      <alignment vertical="center" wrapText="1"/>
      <protection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49" fontId="3" fillId="33" borderId="31" xfId="0" applyNumberFormat="1" applyFont="1" applyFill="1" applyBorder="1" applyAlignment="1" applyProtection="1">
      <alignment horizontal="right" vertical="center" wrapText="1"/>
      <protection/>
    </xf>
    <xf numFmtId="3" fontId="3" fillId="33" borderId="16" xfId="0" applyNumberFormat="1" applyFont="1" applyFill="1" applyBorder="1" applyAlignment="1" applyProtection="1">
      <alignment horizontal="right" vertical="center" wrapText="1"/>
      <protection/>
    </xf>
    <xf numFmtId="3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4" fontId="4" fillId="0" borderId="0" xfId="0" applyNumberFormat="1" applyFont="1" applyAlignment="1" applyProtection="1">
      <alignment wrapText="1"/>
      <protection/>
    </xf>
    <xf numFmtId="49" fontId="3" fillId="33" borderId="14" xfId="0" applyNumberFormat="1" applyFont="1" applyFill="1" applyBorder="1" applyAlignment="1" applyProtection="1">
      <alignment horizontal="left" vertical="top" wrapText="1"/>
      <protection/>
    </xf>
    <xf numFmtId="49" fontId="4" fillId="0" borderId="32" xfId="0" applyNumberFormat="1" applyFont="1" applyFill="1" applyBorder="1" applyAlignment="1" applyProtection="1">
      <alignment vertical="top" wrapText="1"/>
      <protection/>
    </xf>
    <xf numFmtId="49" fontId="4" fillId="0" borderId="33" xfId="0" applyNumberFormat="1" applyFont="1" applyFill="1" applyBorder="1" applyAlignment="1" applyProtection="1">
      <alignment vertical="top" wrapText="1"/>
      <protection/>
    </xf>
    <xf numFmtId="49" fontId="3" fillId="0" borderId="32" xfId="0" applyNumberFormat="1" applyFont="1" applyFill="1" applyBorder="1" applyAlignment="1" applyProtection="1">
      <alignment wrapText="1"/>
      <protection/>
    </xf>
    <xf numFmtId="49" fontId="3" fillId="0" borderId="33" xfId="0" applyNumberFormat="1" applyFont="1" applyFill="1" applyBorder="1" applyAlignment="1" applyProtection="1">
      <alignment wrapText="1"/>
      <protection/>
    </xf>
    <xf numFmtId="0" fontId="4" fillId="0" borderId="33" xfId="0" applyFont="1" applyFill="1" applyBorder="1" applyAlignment="1" applyProtection="1">
      <alignment wrapText="1"/>
      <protection/>
    </xf>
    <xf numFmtId="49" fontId="4" fillId="0" borderId="33" xfId="0" applyNumberFormat="1" applyFont="1" applyFill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4" fillId="0" borderId="34" xfId="0" applyFont="1" applyBorder="1" applyAlignment="1" applyProtection="1">
      <alignment wrapText="1"/>
      <protection/>
    </xf>
    <xf numFmtId="3" fontId="3" fillId="33" borderId="10" xfId="0" applyNumberFormat="1" applyFont="1" applyFill="1" applyBorder="1" applyAlignment="1" applyProtection="1">
      <alignment vertical="top" wrapText="1"/>
      <protection/>
    </xf>
    <xf numFmtId="3" fontId="4" fillId="0" borderId="14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vertical="top" wrapText="1"/>
      <protection/>
    </xf>
    <xf numFmtId="3" fontId="3" fillId="33" borderId="20" xfId="0" applyNumberFormat="1" applyFont="1" applyFill="1" applyBorder="1" applyAlignment="1" applyProtection="1">
      <alignment vertical="top" wrapText="1"/>
      <protection/>
    </xf>
    <xf numFmtId="3" fontId="4" fillId="33" borderId="14" xfId="0" applyNumberFormat="1" applyFont="1" applyFill="1" applyBorder="1" applyAlignment="1" applyProtection="1">
      <alignment vertical="top" wrapText="1"/>
      <protection/>
    </xf>
    <xf numFmtId="3" fontId="4" fillId="0" borderId="22" xfId="0" applyNumberFormat="1" applyFont="1" applyFill="1" applyBorder="1" applyAlignment="1" applyProtection="1">
      <alignment vertical="top" wrapText="1"/>
      <protection/>
    </xf>
    <xf numFmtId="3" fontId="4" fillId="0" borderId="26" xfId="0" applyNumberFormat="1" applyFont="1" applyFill="1" applyBorder="1" applyAlignment="1" applyProtection="1">
      <alignment vertical="top" wrapText="1"/>
      <protection/>
    </xf>
    <xf numFmtId="3" fontId="3" fillId="33" borderId="31" xfId="0" applyNumberFormat="1" applyFont="1" applyFill="1" applyBorder="1" applyAlignment="1" applyProtection="1">
      <alignment horizontal="right" vertical="center" wrapText="1"/>
      <protection/>
    </xf>
    <xf numFmtId="49" fontId="3" fillId="0" borderId="35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Alignment="1" applyProtection="1">
      <alignment horizontal="center" vertical="top" wrapText="1"/>
      <protection/>
    </xf>
    <xf numFmtId="49" fontId="8" fillId="0" borderId="0" xfId="0" applyNumberFormat="1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right" wrapText="1"/>
      <protection/>
    </xf>
    <xf numFmtId="49" fontId="5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49" fontId="3" fillId="33" borderId="11" xfId="0" applyNumberFormat="1" applyFont="1" applyFill="1" applyBorder="1" applyAlignment="1" applyProtection="1">
      <alignment horizontal="center" wrapText="1"/>
      <protection/>
    </xf>
    <xf numFmtId="49" fontId="4" fillId="0" borderId="35" xfId="0" applyNumberFormat="1" applyFont="1" applyFill="1" applyBorder="1" applyAlignment="1" applyProtection="1">
      <alignment wrapText="1" shrinkToFit="1"/>
      <protection locked="0"/>
    </xf>
    <xf numFmtId="49" fontId="4" fillId="0" borderId="35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wrapText="1" shrinkToFit="1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Alignment="1" applyProtection="1">
      <alignment horizontal="center" wrapText="1"/>
      <protection/>
    </xf>
    <xf numFmtId="49" fontId="4" fillId="0" borderId="36" xfId="0" applyNumberFormat="1" applyFont="1" applyFill="1" applyBorder="1" applyAlignment="1" applyProtection="1">
      <alignment wrapText="1" shrinkToFit="1"/>
      <protection locked="0"/>
    </xf>
    <xf numFmtId="49" fontId="4" fillId="0" borderId="36" xfId="0" applyNumberFormat="1" applyFont="1" applyFill="1" applyBorder="1" applyAlignment="1" applyProtection="1">
      <alignment wrapText="1"/>
      <protection locked="0"/>
    </xf>
    <xf numFmtId="4" fontId="4" fillId="0" borderId="0" xfId="0" applyNumberFormat="1" applyFont="1" applyAlignment="1" applyProtection="1">
      <alignment horizontal="center" wrapText="1"/>
      <protection/>
    </xf>
    <xf numFmtId="49" fontId="4" fillId="0" borderId="37" xfId="0" applyNumberFormat="1" applyFont="1" applyFill="1" applyBorder="1" applyAlignment="1" applyProtection="1">
      <alignment wrapText="1" shrinkToFit="1"/>
      <protection locked="0"/>
    </xf>
    <xf numFmtId="49" fontId="4" fillId="0" borderId="37" xfId="0" applyNumberFormat="1" applyFont="1" applyFill="1" applyBorder="1" applyAlignment="1" applyProtection="1">
      <alignment wrapText="1"/>
      <protection locked="0"/>
    </xf>
    <xf numFmtId="49" fontId="3" fillId="0" borderId="37" xfId="0" applyNumberFormat="1" applyFont="1" applyFill="1" applyBorder="1" applyAlignment="1" applyProtection="1">
      <alignment wrapText="1"/>
      <protection/>
    </xf>
    <xf numFmtId="49" fontId="3" fillId="33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49" fontId="3" fillId="0" borderId="36" xfId="0" applyNumberFormat="1" applyFont="1" applyFill="1" applyBorder="1" applyAlignment="1" applyProtection="1">
      <alignment wrapText="1" shrinkToFit="1"/>
      <protection locked="0"/>
    </xf>
    <xf numFmtId="49" fontId="3" fillId="0" borderId="36" xfId="0" applyNumberFormat="1" applyFont="1" applyFill="1" applyBorder="1" applyAlignment="1" applyProtection="1">
      <alignment wrapText="1"/>
      <protection locked="0"/>
    </xf>
    <xf numFmtId="49" fontId="3" fillId="0" borderId="35" xfId="0" applyNumberFormat="1" applyFont="1" applyFill="1" applyBorder="1" applyAlignment="1" applyProtection="1">
      <alignment wrapText="1" shrinkToFit="1"/>
      <protection locked="0"/>
    </xf>
    <xf numFmtId="49" fontId="3" fillId="0" borderId="35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zoomScale="50" zoomScaleNormal="50" zoomScaleSheetLayoutView="25" zoomScalePageLayoutView="0" workbookViewId="0" topLeftCell="A1">
      <selection activeCell="D12" sqref="D12"/>
    </sheetView>
  </sheetViews>
  <sheetFormatPr defaultColWidth="2.57421875" defaultRowHeight="0" customHeight="1" zeroHeight="1"/>
  <cols>
    <col min="1" max="1" width="27.00390625" style="63" customWidth="1"/>
    <col min="2" max="2" width="98.57421875" style="63" customWidth="1"/>
    <col min="3" max="3" width="33.421875" style="64" customWidth="1"/>
    <col min="4" max="4" width="30.57421875" style="64" customWidth="1"/>
    <col min="5" max="5" width="21.57421875" style="64" customWidth="1"/>
    <col min="6" max="6" width="25.57421875" style="64" customWidth="1"/>
    <col min="7" max="7" width="29.140625" style="64" customWidth="1"/>
    <col min="8" max="8" width="32.421875" style="4" customWidth="1"/>
    <col min="9" max="9" width="24.421875" style="4" customWidth="1"/>
    <col min="10" max="10" width="31.8515625" style="4" customWidth="1"/>
    <col min="11" max="16384" width="2.57421875" style="4" customWidth="1"/>
  </cols>
  <sheetData>
    <row r="1" spans="1:10" ht="24.75" customHeight="1">
      <c r="A1" s="2"/>
      <c r="B1" s="2"/>
      <c r="C1" s="3"/>
      <c r="D1" s="3"/>
      <c r="E1" s="3"/>
      <c r="F1" s="3"/>
      <c r="G1" s="3"/>
      <c r="I1" s="85" t="s">
        <v>333</v>
      </c>
      <c r="J1" s="85"/>
    </row>
    <row r="2" spans="1:7" ht="24.75" customHeight="1">
      <c r="A2" s="86" t="s">
        <v>363</v>
      </c>
      <c r="B2" s="87"/>
      <c r="C2" s="87"/>
      <c r="D2" s="87"/>
      <c r="E2" s="87"/>
      <c r="F2" s="88"/>
      <c r="G2" s="88"/>
    </row>
    <row r="3" spans="1:7" ht="30" customHeight="1">
      <c r="A3" s="2"/>
      <c r="B3" s="2"/>
      <c r="C3" s="3"/>
      <c r="D3" s="3"/>
      <c r="E3" s="3"/>
      <c r="F3" s="3"/>
      <c r="G3" s="3"/>
    </row>
    <row r="4" spans="1:7" ht="30" customHeight="1">
      <c r="A4" s="89"/>
      <c r="B4" s="89"/>
      <c r="C4" s="3"/>
      <c r="D4" s="3"/>
      <c r="E4" s="5"/>
      <c r="F4" s="3"/>
      <c r="G4" s="3"/>
    </row>
    <row r="5" spans="1:7" ht="30" customHeight="1">
      <c r="A5" s="82" t="s">
        <v>297</v>
      </c>
      <c r="B5" s="82"/>
      <c r="C5" s="91"/>
      <c r="D5" s="91"/>
      <c r="E5" s="91"/>
      <c r="F5" s="92"/>
      <c r="G5" s="5"/>
    </row>
    <row r="6" spans="1:7" ht="30" customHeight="1">
      <c r="A6" s="82" t="s">
        <v>301</v>
      </c>
      <c r="B6" s="82"/>
      <c r="C6" s="96"/>
      <c r="D6" s="96"/>
      <c r="E6" s="96"/>
      <c r="F6" s="97"/>
      <c r="G6" s="5"/>
    </row>
    <row r="7" spans="1:7" ht="30" customHeight="1">
      <c r="A7" s="101"/>
      <c r="B7" s="101"/>
      <c r="C7" s="99"/>
      <c r="D7" s="99"/>
      <c r="E7" s="99"/>
      <c r="F7" s="100"/>
      <c r="G7" s="5"/>
    </row>
    <row r="8" spans="1:7" ht="30" customHeight="1">
      <c r="A8" s="103"/>
      <c r="B8" s="103"/>
      <c r="C8" s="93"/>
      <c r="D8" s="93"/>
      <c r="E8" s="93"/>
      <c r="F8" s="94"/>
      <c r="G8" s="5"/>
    </row>
    <row r="9" spans="1:7" ht="30" customHeight="1" thickBot="1">
      <c r="A9" s="6"/>
      <c r="B9" s="6"/>
      <c r="C9" s="7"/>
      <c r="D9" s="7"/>
      <c r="E9" s="6"/>
      <c r="F9" s="6"/>
      <c r="G9" s="5"/>
    </row>
    <row r="10" spans="1:10" ht="30" customHeight="1" thickBot="1">
      <c r="A10" s="2"/>
      <c r="B10" s="2"/>
      <c r="C10" s="102" t="s">
        <v>348</v>
      </c>
      <c r="D10" s="102"/>
      <c r="E10" s="90" t="s">
        <v>349</v>
      </c>
      <c r="F10" s="90"/>
      <c r="G10" s="90"/>
      <c r="H10" s="90"/>
      <c r="I10" s="8" t="s">
        <v>356</v>
      </c>
      <c r="J10" s="8" t="s">
        <v>362</v>
      </c>
    </row>
    <row r="11" spans="1:10" s="12" customFormat="1" ht="196.5" customHeight="1" thickBot="1">
      <c r="A11" s="9" t="s">
        <v>298</v>
      </c>
      <c r="B11" s="1" t="s">
        <v>299</v>
      </c>
      <c r="C11" s="10" t="s">
        <v>364</v>
      </c>
      <c r="D11" s="10" t="s">
        <v>365</v>
      </c>
      <c r="E11" s="10" t="s">
        <v>334</v>
      </c>
      <c r="F11" s="10" t="s">
        <v>330</v>
      </c>
      <c r="G11" s="11" t="s">
        <v>331</v>
      </c>
      <c r="H11" s="10" t="s">
        <v>335</v>
      </c>
      <c r="I11" s="10" t="s">
        <v>302</v>
      </c>
      <c r="J11" s="10" t="s">
        <v>302</v>
      </c>
    </row>
    <row r="12" spans="1:10" ht="30" customHeight="1" thickBot="1">
      <c r="A12" s="13" t="s">
        <v>0</v>
      </c>
      <c r="B12" s="14" t="s">
        <v>150</v>
      </c>
      <c r="C12" s="15" t="s">
        <v>151</v>
      </c>
      <c r="D12" s="16" t="s">
        <v>1</v>
      </c>
      <c r="E12" s="17" t="s">
        <v>2</v>
      </c>
      <c r="F12" s="17" t="s">
        <v>3</v>
      </c>
      <c r="G12" s="17" t="s">
        <v>4</v>
      </c>
      <c r="H12" s="17" t="s">
        <v>5</v>
      </c>
      <c r="I12" s="17" t="s">
        <v>6</v>
      </c>
      <c r="J12" s="18" t="s">
        <v>7</v>
      </c>
    </row>
    <row r="13" spans="1:10" ht="30" customHeight="1">
      <c r="A13" s="19" t="s">
        <v>8</v>
      </c>
      <c r="B13" s="65" t="s">
        <v>304</v>
      </c>
      <c r="C13" s="20"/>
      <c r="D13" s="20"/>
      <c r="E13" s="21">
        <f>IF(E14=0,"",E14)</f>
      </c>
      <c r="F13" s="21">
        <f>IF(F14=0,"",F14)</f>
      </c>
      <c r="G13" s="21">
        <f>IF(G14=0,"",G14)</f>
      </c>
      <c r="H13" s="22">
        <f aca="true" t="shared" si="0" ref="H13:H44">IF(SUM(E13:G13)=0,"",SUM(E13:G13))</f>
      </c>
      <c r="I13" s="21">
        <f>IF(I14=0,"",I14)</f>
      </c>
      <c r="J13" s="22">
        <f>IF(J14=0,"",J14)</f>
      </c>
    </row>
    <row r="14" spans="1:10" ht="30" customHeight="1">
      <c r="A14" s="23" t="s">
        <v>9</v>
      </c>
      <c r="B14" s="24" t="s">
        <v>152</v>
      </c>
      <c r="C14" s="25"/>
      <c r="D14" s="25"/>
      <c r="E14" s="26"/>
      <c r="F14" s="27"/>
      <c r="G14" s="27"/>
      <c r="H14" s="28">
        <f t="shared" si="0"/>
      </c>
      <c r="I14" s="27"/>
      <c r="J14" s="29"/>
    </row>
    <row r="15" spans="1:10" ht="30" customHeight="1">
      <c r="A15" s="19" t="s">
        <v>10</v>
      </c>
      <c r="B15" s="30" t="s">
        <v>153</v>
      </c>
      <c r="C15" s="30"/>
      <c r="D15" s="30"/>
      <c r="E15" s="31">
        <f>IF(SUM(E16:E18)=0,"",SUM(E16:E18))</f>
      </c>
      <c r="F15" s="31">
        <f>IF(SUM(F16:F18)=0,"",SUM(F16:F18))</f>
      </c>
      <c r="G15" s="31">
        <f>IF(SUM(G16:G18)=0,"",SUM(G16:G18))</f>
      </c>
      <c r="H15" s="28">
        <f t="shared" si="0"/>
      </c>
      <c r="I15" s="31">
        <f>IF(SUM(I16:I18)=0,"",SUM(I16:I18))</f>
      </c>
      <c r="J15" s="28">
        <f>IF(SUM(J16:J18)=0,"",SUM(J16:J18))</f>
      </c>
    </row>
    <row r="16" spans="1:10" ht="30" customHeight="1">
      <c r="A16" s="23" t="s">
        <v>11</v>
      </c>
      <c r="B16" s="32" t="s">
        <v>154</v>
      </c>
      <c r="C16" s="25"/>
      <c r="D16" s="25"/>
      <c r="E16" s="26"/>
      <c r="F16" s="27"/>
      <c r="G16" s="27"/>
      <c r="H16" s="28">
        <f t="shared" si="0"/>
      </c>
      <c r="I16" s="27"/>
      <c r="J16" s="29"/>
    </row>
    <row r="17" spans="1:10" ht="30" customHeight="1">
      <c r="A17" s="23" t="s">
        <v>12</v>
      </c>
      <c r="B17" s="32" t="s">
        <v>155</v>
      </c>
      <c r="C17" s="25"/>
      <c r="D17" s="25"/>
      <c r="E17" s="26"/>
      <c r="F17" s="27"/>
      <c r="G17" s="27"/>
      <c r="H17" s="28">
        <f t="shared" si="0"/>
      </c>
      <c r="I17" s="27"/>
      <c r="J17" s="29"/>
    </row>
    <row r="18" spans="1:10" ht="30" customHeight="1">
      <c r="A18" s="23" t="s">
        <v>13</v>
      </c>
      <c r="B18" s="32" t="s">
        <v>156</v>
      </c>
      <c r="C18" s="25"/>
      <c r="D18" s="25"/>
      <c r="E18" s="26"/>
      <c r="F18" s="27"/>
      <c r="G18" s="27"/>
      <c r="H18" s="28">
        <f t="shared" si="0"/>
      </c>
      <c r="I18" s="27"/>
      <c r="J18" s="29"/>
    </row>
    <row r="19" spans="1:10" ht="30" customHeight="1">
      <c r="A19" s="19" t="s">
        <v>14</v>
      </c>
      <c r="B19" s="30" t="s">
        <v>157</v>
      </c>
      <c r="C19" s="33"/>
      <c r="D19" s="33"/>
      <c r="E19" s="34">
        <f>IF(E20=0,"",E20)</f>
      </c>
      <c r="F19" s="34">
        <f>IF(F20=0,"",F20)</f>
      </c>
      <c r="G19" s="34">
        <f>IF(G20=0,"",G20)</f>
      </c>
      <c r="H19" s="28">
        <f t="shared" si="0"/>
      </c>
      <c r="I19" s="34">
        <f>IF(I20=0,"",I20)</f>
      </c>
      <c r="J19" s="35">
        <f>IF(J20=0,"",J20)</f>
      </c>
    </row>
    <row r="20" spans="1:10" ht="30" customHeight="1">
      <c r="A20" s="23" t="s">
        <v>15</v>
      </c>
      <c r="B20" s="32" t="s">
        <v>157</v>
      </c>
      <c r="C20" s="25"/>
      <c r="D20" s="25"/>
      <c r="E20" s="27"/>
      <c r="F20" s="27"/>
      <c r="G20" s="27"/>
      <c r="H20" s="28">
        <f t="shared" si="0"/>
      </c>
      <c r="I20" s="27"/>
      <c r="J20" s="29"/>
    </row>
    <row r="21" spans="1:10" ht="30" customHeight="1">
      <c r="A21" s="19" t="s">
        <v>16</v>
      </c>
      <c r="B21" s="30" t="s">
        <v>158</v>
      </c>
      <c r="C21" s="30"/>
      <c r="D21" s="30"/>
      <c r="E21" s="31">
        <f>IF(SUM(E22:E25)=0,"",SUM(E22:E25))</f>
      </c>
      <c r="F21" s="31">
        <f>IF(SUM(F22:F25)=0,"",SUM(F22:F25))</f>
      </c>
      <c r="G21" s="31">
        <f>IF(SUM(G22:G25)=0,"",SUM(G22:G25))</f>
      </c>
      <c r="H21" s="28">
        <f t="shared" si="0"/>
      </c>
      <c r="I21" s="31">
        <f>IF(SUM(I22:I25)=0,"",SUM(I22:I25))</f>
      </c>
      <c r="J21" s="28">
        <f>IF(SUM(J22:J25)=0,"",SUM(J22:J25))</f>
      </c>
    </row>
    <row r="22" spans="1:10" ht="30" customHeight="1">
      <c r="A22" s="23" t="s">
        <v>17</v>
      </c>
      <c r="B22" s="32" t="s">
        <v>159</v>
      </c>
      <c r="C22" s="25"/>
      <c r="D22" s="25"/>
      <c r="E22" s="27"/>
      <c r="F22" s="27"/>
      <c r="G22" s="27"/>
      <c r="H22" s="28">
        <f t="shared" si="0"/>
      </c>
      <c r="I22" s="27"/>
      <c r="J22" s="29"/>
    </row>
    <row r="23" spans="1:10" ht="30" customHeight="1">
      <c r="A23" s="23" t="s">
        <v>18</v>
      </c>
      <c r="B23" s="32" t="s">
        <v>160</v>
      </c>
      <c r="C23" s="25"/>
      <c r="D23" s="25"/>
      <c r="E23" s="26"/>
      <c r="F23" s="27"/>
      <c r="G23" s="27"/>
      <c r="H23" s="28">
        <f t="shared" si="0"/>
      </c>
      <c r="I23" s="27"/>
      <c r="J23" s="29"/>
    </row>
    <row r="24" spans="1:10" ht="30" customHeight="1">
      <c r="A24" s="23" t="s">
        <v>19</v>
      </c>
      <c r="B24" s="32" t="s">
        <v>161</v>
      </c>
      <c r="C24" s="25"/>
      <c r="D24" s="25"/>
      <c r="E24" s="27"/>
      <c r="F24" s="27"/>
      <c r="G24" s="27"/>
      <c r="H24" s="28">
        <f t="shared" si="0"/>
      </c>
      <c r="I24" s="27"/>
      <c r="J24" s="29"/>
    </row>
    <row r="25" spans="1:10" ht="30" customHeight="1">
      <c r="A25" s="23" t="s">
        <v>20</v>
      </c>
      <c r="B25" s="32" t="s">
        <v>162</v>
      </c>
      <c r="C25" s="25"/>
      <c r="D25" s="25"/>
      <c r="E25" s="27"/>
      <c r="F25" s="27"/>
      <c r="G25" s="27"/>
      <c r="H25" s="28">
        <f t="shared" si="0"/>
      </c>
      <c r="I25" s="27"/>
      <c r="J25" s="29"/>
    </row>
    <row r="26" spans="1:10" ht="30" customHeight="1">
      <c r="A26" s="19" t="s">
        <v>163</v>
      </c>
      <c r="B26" s="30" t="s">
        <v>305</v>
      </c>
      <c r="C26" s="30"/>
      <c r="D26" s="30"/>
      <c r="E26" s="31">
        <f>IF(E27=0,"",E27)</f>
      </c>
      <c r="F26" s="31">
        <f>IF(F27=0,"",F27)</f>
      </c>
      <c r="G26" s="31">
        <f>IF(G27=0,"",G27)</f>
      </c>
      <c r="H26" s="28">
        <f t="shared" si="0"/>
      </c>
      <c r="I26" s="31">
        <f>IF(I27=0,"",I27)</f>
      </c>
      <c r="J26" s="28">
        <f>IF(J27=0,"",J27)</f>
      </c>
    </row>
    <row r="27" spans="1:10" ht="30" customHeight="1">
      <c r="A27" s="23" t="s">
        <v>164</v>
      </c>
      <c r="B27" s="32" t="s">
        <v>305</v>
      </c>
      <c r="C27" s="25"/>
      <c r="D27" s="25"/>
      <c r="E27" s="27"/>
      <c r="F27" s="27"/>
      <c r="G27" s="27"/>
      <c r="H27" s="28">
        <f t="shared" si="0"/>
      </c>
      <c r="I27" s="27"/>
      <c r="J27" s="29"/>
    </row>
    <row r="28" spans="1:10" ht="30" customHeight="1">
      <c r="A28" s="19" t="s">
        <v>165</v>
      </c>
      <c r="B28" s="30" t="s">
        <v>306</v>
      </c>
      <c r="C28" s="30"/>
      <c r="D28" s="30"/>
      <c r="E28" s="31">
        <f>IF(E29=0,"",E29)</f>
      </c>
      <c r="F28" s="31">
        <f>IF(F29=0,"",F29)</f>
      </c>
      <c r="G28" s="31">
        <f>IF(G29=0,"",G29)</f>
      </c>
      <c r="H28" s="28">
        <f t="shared" si="0"/>
      </c>
      <c r="I28" s="31">
        <f>IF(I29=0,"",I29)</f>
      </c>
      <c r="J28" s="28">
        <f>IF(J29=0,"",J29)</f>
      </c>
    </row>
    <row r="29" spans="1:10" ht="30" customHeight="1">
      <c r="A29" s="23" t="s">
        <v>166</v>
      </c>
      <c r="B29" s="32" t="s">
        <v>306</v>
      </c>
      <c r="C29" s="25"/>
      <c r="D29" s="25"/>
      <c r="E29" s="27"/>
      <c r="F29" s="27"/>
      <c r="G29" s="27"/>
      <c r="H29" s="28">
        <f t="shared" si="0"/>
      </c>
      <c r="I29" s="27"/>
      <c r="J29" s="29"/>
    </row>
    <row r="30" spans="1:10" ht="30" customHeight="1">
      <c r="A30" s="19" t="s">
        <v>167</v>
      </c>
      <c r="B30" s="30" t="s">
        <v>169</v>
      </c>
      <c r="C30" s="30"/>
      <c r="D30" s="30"/>
      <c r="E30" s="31">
        <f>IF(SUM(E31:E31)=0,"",SUM(E31:E31))</f>
      </c>
      <c r="F30" s="31">
        <f>IF(SUM(F31:F31)=0,"",SUM(F31:F31))</f>
      </c>
      <c r="G30" s="31">
        <f>IF(SUM(G31:G31)=0,"",SUM(G31:G31))</f>
      </c>
      <c r="H30" s="28">
        <f t="shared" si="0"/>
      </c>
      <c r="I30" s="31">
        <f>IF(SUM(I31:I31)=0,"",SUM(I31:I31))</f>
      </c>
      <c r="J30" s="28">
        <f>IF(SUM(J31:J31)=0,"",SUM(J31:J31))</f>
      </c>
    </row>
    <row r="31" spans="1:10" ht="30" customHeight="1">
      <c r="A31" s="23" t="s">
        <v>168</v>
      </c>
      <c r="B31" s="32" t="s">
        <v>307</v>
      </c>
      <c r="C31" s="25"/>
      <c r="D31" s="25"/>
      <c r="E31" s="27"/>
      <c r="F31" s="27"/>
      <c r="G31" s="27"/>
      <c r="H31" s="28">
        <f t="shared" si="0"/>
      </c>
      <c r="I31" s="27"/>
      <c r="J31" s="29"/>
    </row>
    <row r="32" spans="1:10" ht="30" customHeight="1">
      <c r="A32" s="19" t="s">
        <v>21</v>
      </c>
      <c r="B32" s="30" t="s">
        <v>170</v>
      </c>
      <c r="C32" s="30"/>
      <c r="D32" s="30"/>
      <c r="E32" s="31">
        <f>IF(SUM(E33:E38)=0,"",SUM(E33:E38))</f>
      </c>
      <c r="F32" s="31">
        <f>IF(SUM(F33:F38)=0,"",SUM(F33:F38))</f>
      </c>
      <c r="G32" s="31">
        <f>IF(SUM(G33:G38)=0,"",SUM(G33:G38))</f>
      </c>
      <c r="H32" s="28">
        <f t="shared" si="0"/>
      </c>
      <c r="I32" s="31">
        <f>IF(SUM(I33:I38)=0,"",SUM(I33:I38))</f>
      </c>
      <c r="J32" s="28">
        <f>IF(SUM(J33:J38)=0,"",SUM(J33:J38))</f>
      </c>
    </row>
    <row r="33" spans="1:10" ht="30" customHeight="1">
      <c r="A33" s="23" t="s">
        <v>22</v>
      </c>
      <c r="B33" s="32" t="s">
        <v>171</v>
      </c>
      <c r="C33" s="25"/>
      <c r="D33" s="25"/>
      <c r="E33" s="27"/>
      <c r="F33" s="27"/>
      <c r="G33" s="27"/>
      <c r="H33" s="28">
        <f t="shared" si="0"/>
      </c>
      <c r="I33" s="27"/>
      <c r="J33" s="29"/>
    </row>
    <row r="34" spans="1:10" ht="30" customHeight="1">
      <c r="A34" s="23" t="s">
        <v>23</v>
      </c>
      <c r="B34" s="32" t="s">
        <v>172</v>
      </c>
      <c r="C34" s="25"/>
      <c r="D34" s="25"/>
      <c r="E34" s="27"/>
      <c r="F34" s="27"/>
      <c r="G34" s="27"/>
      <c r="H34" s="28">
        <f t="shared" si="0"/>
      </c>
      <c r="I34" s="27"/>
      <c r="J34" s="29"/>
    </row>
    <row r="35" spans="1:10" ht="30" customHeight="1">
      <c r="A35" s="23" t="s">
        <v>24</v>
      </c>
      <c r="B35" s="32" t="s">
        <v>173</v>
      </c>
      <c r="C35" s="25"/>
      <c r="D35" s="25"/>
      <c r="E35" s="27"/>
      <c r="F35" s="27"/>
      <c r="G35" s="27"/>
      <c r="H35" s="28">
        <f t="shared" si="0"/>
      </c>
      <c r="I35" s="27"/>
      <c r="J35" s="29"/>
    </row>
    <row r="36" spans="1:10" ht="30" customHeight="1">
      <c r="A36" s="23" t="s">
        <v>25</v>
      </c>
      <c r="B36" s="32" t="s">
        <v>174</v>
      </c>
      <c r="C36" s="25"/>
      <c r="D36" s="25"/>
      <c r="E36" s="27"/>
      <c r="F36" s="27"/>
      <c r="G36" s="27"/>
      <c r="H36" s="28">
        <f t="shared" si="0"/>
      </c>
      <c r="I36" s="27"/>
      <c r="J36" s="29"/>
    </row>
    <row r="37" spans="1:10" ht="30" customHeight="1">
      <c r="A37" s="23" t="s">
        <v>26</v>
      </c>
      <c r="B37" s="32" t="s">
        <v>175</v>
      </c>
      <c r="C37" s="25"/>
      <c r="D37" s="25"/>
      <c r="E37" s="27"/>
      <c r="F37" s="27"/>
      <c r="G37" s="27"/>
      <c r="H37" s="28">
        <f t="shared" si="0"/>
      </c>
      <c r="I37" s="27"/>
      <c r="J37" s="29"/>
    </row>
    <row r="38" spans="1:10" ht="30" customHeight="1">
      <c r="A38" s="23" t="s">
        <v>27</v>
      </c>
      <c r="B38" s="32" t="s">
        <v>176</v>
      </c>
      <c r="C38" s="25"/>
      <c r="D38" s="25"/>
      <c r="E38" s="27"/>
      <c r="F38" s="27"/>
      <c r="G38" s="27"/>
      <c r="H38" s="28">
        <f t="shared" si="0"/>
      </c>
      <c r="I38" s="27"/>
      <c r="J38" s="29"/>
    </row>
    <row r="39" spans="1:10" ht="30" customHeight="1">
      <c r="A39" s="19" t="s">
        <v>28</v>
      </c>
      <c r="B39" s="30" t="s">
        <v>177</v>
      </c>
      <c r="C39" s="30"/>
      <c r="D39" s="30"/>
      <c r="E39" s="31">
        <f>IF(SUM(E40:E43)=0,"",SUM(E40:E43))</f>
      </c>
      <c r="F39" s="31">
        <f>IF(SUM(F40:F43)=0,"",SUM(F40:F43))</f>
      </c>
      <c r="G39" s="31">
        <f>IF(SUM(G40:G43)=0,"",SUM(G40:G43))</f>
      </c>
      <c r="H39" s="28">
        <f t="shared" si="0"/>
      </c>
      <c r="I39" s="31">
        <f>IF(SUM(I40:I43)=0,"",SUM(I40:I43))</f>
      </c>
      <c r="J39" s="28">
        <f>IF(SUM(J40:J43)=0,"",SUM(J40:J43))</f>
      </c>
    </row>
    <row r="40" spans="1:10" ht="30" customHeight="1">
      <c r="A40" s="23" t="s">
        <v>29</v>
      </c>
      <c r="B40" s="32" t="s">
        <v>178</v>
      </c>
      <c r="C40" s="25"/>
      <c r="D40" s="25"/>
      <c r="E40" s="27"/>
      <c r="F40" s="27"/>
      <c r="G40" s="27"/>
      <c r="H40" s="28">
        <f t="shared" si="0"/>
      </c>
      <c r="I40" s="27"/>
      <c r="J40" s="29"/>
    </row>
    <row r="41" spans="1:10" ht="30" customHeight="1">
      <c r="A41" s="23" t="s">
        <v>30</v>
      </c>
      <c r="B41" s="32" t="s">
        <v>179</v>
      </c>
      <c r="C41" s="25"/>
      <c r="D41" s="25"/>
      <c r="E41" s="27"/>
      <c r="F41" s="27"/>
      <c r="G41" s="27"/>
      <c r="H41" s="28">
        <f t="shared" si="0"/>
      </c>
      <c r="I41" s="27"/>
      <c r="J41" s="29"/>
    </row>
    <row r="42" spans="1:10" ht="30" customHeight="1">
      <c r="A42" s="23" t="s">
        <v>31</v>
      </c>
      <c r="B42" s="32" t="s">
        <v>180</v>
      </c>
      <c r="C42" s="25"/>
      <c r="D42" s="25"/>
      <c r="E42" s="27"/>
      <c r="F42" s="27"/>
      <c r="G42" s="27"/>
      <c r="H42" s="28">
        <f t="shared" si="0"/>
      </c>
      <c r="I42" s="27"/>
      <c r="J42" s="29"/>
    </row>
    <row r="43" spans="1:10" ht="30" customHeight="1">
      <c r="A43" s="23" t="s">
        <v>32</v>
      </c>
      <c r="B43" s="32" t="s">
        <v>181</v>
      </c>
      <c r="C43" s="25"/>
      <c r="D43" s="25"/>
      <c r="E43" s="27"/>
      <c r="F43" s="27"/>
      <c r="G43" s="27"/>
      <c r="H43" s="28">
        <f t="shared" si="0"/>
      </c>
      <c r="I43" s="27"/>
      <c r="J43" s="29"/>
    </row>
    <row r="44" spans="1:10" ht="30" customHeight="1">
      <c r="A44" s="19" t="s">
        <v>33</v>
      </c>
      <c r="B44" s="30" t="s">
        <v>182</v>
      </c>
      <c r="C44" s="30"/>
      <c r="D44" s="30"/>
      <c r="E44" s="31">
        <f>IF(SUM(E45:E52)=0,"",SUM(E45:E52))</f>
      </c>
      <c r="F44" s="31">
        <f>IF(SUM(F45:F52)=0,"",SUM(F45:F52))</f>
      </c>
      <c r="G44" s="31">
        <f>IF(SUM(G45:G52)=0,"",SUM(G45:G52))</f>
      </c>
      <c r="H44" s="28">
        <f t="shared" si="0"/>
      </c>
      <c r="I44" s="31">
        <f>IF(SUM(I45:I52)=0,"",SUM(I45:I52))</f>
      </c>
      <c r="J44" s="28">
        <f>IF(SUM(J45:J52)=0,"",SUM(J45:J52))</f>
      </c>
    </row>
    <row r="45" spans="1:10" ht="30" customHeight="1">
      <c r="A45" s="23" t="s">
        <v>34</v>
      </c>
      <c r="B45" s="32" t="s">
        <v>183</v>
      </c>
      <c r="C45" s="25"/>
      <c r="D45" s="25"/>
      <c r="E45" s="27"/>
      <c r="F45" s="27"/>
      <c r="G45" s="27"/>
      <c r="H45" s="28">
        <f aca="true" t="shared" si="1" ref="H45:H76">IF(SUM(E45:G45)=0,"",SUM(E45:G45))</f>
      </c>
      <c r="I45" s="27"/>
      <c r="J45" s="29"/>
    </row>
    <row r="46" spans="1:10" ht="30" customHeight="1">
      <c r="A46" s="23" t="s">
        <v>35</v>
      </c>
      <c r="B46" s="32" t="s">
        <v>184</v>
      </c>
      <c r="C46" s="25"/>
      <c r="D46" s="25"/>
      <c r="E46" s="27"/>
      <c r="F46" s="27"/>
      <c r="G46" s="27"/>
      <c r="H46" s="28">
        <f t="shared" si="1"/>
      </c>
      <c r="I46" s="27"/>
      <c r="J46" s="29"/>
    </row>
    <row r="47" spans="1:10" ht="30" customHeight="1">
      <c r="A47" s="23" t="s">
        <v>36</v>
      </c>
      <c r="B47" s="32" t="s">
        <v>185</v>
      </c>
      <c r="C47" s="25"/>
      <c r="D47" s="25"/>
      <c r="E47" s="27"/>
      <c r="F47" s="27"/>
      <c r="G47" s="27"/>
      <c r="H47" s="28">
        <f t="shared" si="1"/>
      </c>
      <c r="I47" s="27"/>
      <c r="J47" s="29"/>
    </row>
    <row r="48" spans="1:10" ht="30" customHeight="1">
      <c r="A48" s="23" t="s">
        <v>37</v>
      </c>
      <c r="B48" s="32" t="s">
        <v>186</v>
      </c>
      <c r="C48" s="25"/>
      <c r="D48" s="25"/>
      <c r="E48" s="27"/>
      <c r="F48" s="27"/>
      <c r="G48" s="27"/>
      <c r="H48" s="28">
        <f t="shared" si="1"/>
      </c>
      <c r="I48" s="27"/>
      <c r="J48" s="29"/>
    </row>
    <row r="49" spans="1:10" ht="30" customHeight="1">
      <c r="A49" s="23" t="s">
        <v>38</v>
      </c>
      <c r="B49" s="32" t="s">
        <v>187</v>
      </c>
      <c r="C49" s="25"/>
      <c r="D49" s="25"/>
      <c r="E49" s="27"/>
      <c r="F49" s="27"/>
      <c r="G49" s="27"/>
      <c r="H49" s="28">
        <f t="shared" si="1"/>
      </c>
      <c r="I49" s="27"/>
      <c r="J49" s="29"/>
    </row>
    <row r="50" spans="1:10" ht="30" customHeight="1">
      <c r="A50" s="23" t="s">
        <v>39</v>
      </c>
      <c r="B50" s="32" t="s">
        <v>188</v>
      </c>
      <c r="C50" s="25"/>
      <c r="D50" s="25"/>
      <c r="E50" s="27"/>
      <c r="F50" s="27"/>
      <c r="G50" s="27"/>
      <c r="H50" s="28">
        <f t="shared" si="1"/>
      </c>
      <c r="I50" s="27"/>
      <c r="J50" s="29"/>
    </row>
    <row r="51" spans="1:10" ht="30" customHeight="1">
      <c r="A51" s="23" t="s">
        <v>40</v>
      </c>
      <c r="B51" s="32" t="s">
        <v>189</v>
      </c>
      <c r="C51" s="25"/>
      <c r="D51" s="25"/>
      <c r="E51" s="27"/>
      <c r="F51" s="27"/>
      <c r="G51" s="27"/>
      <c r="H51" s="28">
        <f t="shared" si="1"/>
      </c>
      <c r="I51" s="27"/>
      <c r="J51" s="29"/>
    </row>
    <row r="52" spans="1:10" ht="30" customHeight="1">
      <c r="A52" s="23" t="s">
        <v>41</v>
      </c>
      <c r="B52" s="32" t="s">
        <v>190</v>
      </c>
      <c r="C52" s="25"/>
      <c r="D52" s="25"/>
      <c r="E52" s="27"/>
      <c r="F52" s="27"/>
      <c r="G52" s="27"/>
      <c r="H52" s="28">
        <f t="shared" si="1"/>
      </c>
      <c r="I52" s="27"/>
      <c r="J52" s="29"/>
    </row>
    <row r="53" spans="1:10" ht="30" customHeight="1">
      <c r="A53" s="19" t="s">
        <v>42</v>
      </c>
      <c r="B53" s="30" t="s">
        <v>191</v>
      </c>
      <c r="C53" s="30"/>
      <c r="D53" s="30"/>
      <c r="E53" s="31">
        <f>IF(SUM(E54:E60)=0,"",SUM(E54:E60))</f>
      </c>
      <c r="F53" s="31">
        <f>IF(SUM(F54:F60)=0,"",SUM(F54:F60))</f>
      </c>
      <c r="G53" s="31">
        <f>IF(SUM(G54:G60)=0,"",SUM(G54:G60))</f>
      </c>
      <c r="H53" s="28">
        <f t="shared" si="1"/>
      </c>
      <c r="I53" s="31">
        <f>IF(SUM(I54:I60)=0,"",SUM(I54:I60))</f>
      </c>
      <c r="J53" s="28">
        <f>IF(SUM(J54:J60)=0,"",SUM(J54:J60))</f>
      </c>
    </row>
    <row r="54" spans="1:10" ht="30" customHeight="1">
      <c r="A54" s="23" t="s">
        <v>43</v>
      </c>
      <c r="B54" s="32" t="s">
        <v>192</v>
      </c>
      <c r="C54" s="25"/>
      <c r="D54" s="25"/>
      <c r="E54" s="27"/>
      <c r="F54" s="27"/>
      <c r="G54" s="27"/>
      <c r="H54" s="28">
        <f t="shared" si="1"/>
      </c>
      <c r="I54" s="27"/>
      <c r="J54" s="29"/>
    </row>
    <row r="55" spans="1:10" ht="30" customHeight="1">
      <c r="A55" s="23" t="s">
        <v>44</v>
      </c>
      <c r="B55" s="32" t="s">
        <v>193</v>
      </c>
      <c r="C55" s="25"/>
      <c r="D55" s="25"/>
      <c r="E55" s="27"/>
      <c r="F55" s="27"/>
      <c r="G55" s="27"/>
      <c r="H55" s="28">
        <f t="shared" si="1"/>
      </c>
      <c r="I55" s="27"/>
      <c r="J55" s="29"/>
    </row>
    <row r="56" spans="1:10" ht="30" customHeight="1">
      <c r="A56" s="23" t="s">
        <v>45</v>
      </c>
      <c r="B56" s="32" t="s">
        <v>194</v>
      </c>
      <c r="C56" s="25"/>
      <c r="D56" s="25"/>
      <c r="E56" s="27"/>
      <c r="F56" s="27"/>
      <c r="G56" s="27"/>
      <c r="H56" s="28">
        <f t="shared" si="1"/>
      </c>
      <c r="I56" s="27"/>
      <c r="J56" s="29"/>
    </row>
    <row r="57" spans="1:10" ht="30" customHeight="1">
      <c r="A57" s="23" t="s">
        <v>46</v>
      </c>
      <c r="B57" s="32" t="s">
        <v>195</v>
      </c>
      <c r="C57" s="25"/>
      <c r="D57" s="25"/>
      <c r="E57" s="27"/>
      <c r="F57" s="27"/>
      <c r="G57" s="27"/>
      <c r="H57" s="28">
        <f t="shared" si="1"/>
      </c>
      <c r="I57" s="27"/>
      <c r="J57" s="29"/>
    </row>
    <row r="58" spans="1:10" ht="30" customHeight="1">
      <c r="A58" s="23" t="s">
        <v>47</v>
      </c>
      <c r="B58" s="32" t="s">
        <v>196</v>
      </c>
      <c r="C58" s="25"/>
      <c r="D58" s="25"/>
      <c r="E58" s="27"/>
      <c r="F58" s="27"/>
      <c r="G58" s="27"/>
      <c r="H58" s="28">
        <f t="shared" si="1"/>
      </c>
      <c r="I58" s="27"/>
      <c r="J58" s="29"/>
    </row>
    <row r="59" spans="1:10" ht="30" customHeight="1">
      <c r="A59" s="23" t="s">
        <v>48</v>
      </c>
      <c r="B59" s="32" t="s">
        <v>197</v>
      </c>
      <c r="C59" s="25"/>
      <c r="D59" s="25"/>
      <c r="E59" s="27"/>
      <c r="F59" s="27"/>
      <c r="G59" s="27"/>
      <c r="H59" s="28">
        <f t="shared" si="1"/>
      </c>
      <c r="I59" s="27"/>
      <c r="J59" s="29"/>
    </row>
    <row r="60" spans="1:10" s="38" customFormat="1" ht="30" customHeight="1">
      <c r="A60" s="36" t="s">
        <v>49</v>
      </c>
      <c r="B60" s="37" t="s">
        <v>198</v>
      </c>
      <c r="C60" s="25"/>
      <c r="D60" s="25"/>
      <c r="E60" s="27"/>
      <c r="F60" s="27"/>
      <c r="G60" s="27"/>
      <c r="H60" s="28">
        <f t="shared" si="1"/>
      </c>
      <c r="I60" s="27"/>
      <c r="J60" s="29"/>
    </row>
    <row r="61" spans="1:10" ht="30" customHeight="1">
      <c r="A61" s="19" t="s">
        <v>50</v>
      </c>
      <c r="B61" s="30" t="s">
        <v>199</v>
      </c>
      <c r="C61" s="30"/>
      <c r="D61" s="30"/>
      <c r="E61" s="31">
        <f>IF(SUM(E62:E63)=0,"",SUM(E62:E63))</f>
      </c>
      <c r="F61" s="31">
        <f>IF(SUM(F62:F63)=0,"",SUM(F62:F63))</f>
      </c>
      <c r="G61" s="31">
        <f>IF(SUM(G62:G63)=0,"",SUM(G62:G63))</f>
      </c>
      <c r="H61" s="28">
        <f t="shared" si="1"/>
      </c>
      <c r="I61" s="31">
        <f>IF(SUM(I62:I63)=0,"",SUM(I62:I63))</f>
      </c>
      <c r="J61" s="28">
        <f>IF(SUM(J62:J63)=0,"",SUM(J62:J63))</f>
      </c>
    </row>
    <row r="62" spans="1:10" ht="30" customHeight="1">
      <c r="A62" s="23" t="s">
        <v>51</v>
      </c>
      <c r="B62" s="32" t="s">
        <v>200</v>
      </c>
      <c r="C62" s="25"/>
      <c r="D62" s="25"/>
      <c r="E62" s="27"/>
      <c r="F62" s="27"/>
      <c r="G62" s="27"/>
      <c r="H62" s="28">
        <f t="shared" si="1"/>
      </c>
      <c r="I62" s="27"/>
      <c r="J62" s="29"/>
    </row>
    <row r="63" spans="1:10" ht="30" customHeight="1">
      <c r="A63" s="23" t="s">
        <v>52</v>
      </c>
      <c r="B63" s="32" t="s">
        <v>201</v>
      </c>
      <c r="C63" s="25"/>
      <c r="D63" s="25"/>
      <c r="E63" s="27"/>
      <c r="F63" s="27"/>
      <c r="G63" s="27"/>
      <c r="H63" s="28">
        <f t="shared" si="1"/>
      </c>
      <c r="I63" s="27"/>
      <c r="J63" s="29"/>
    </row>
    <row r="64" spans="1:10" ht="30" customHeight="1">
      <c r="A64" s="19" t="s">
        <v>53</v>
      </c>
      <c r="B64" s="30" t="s">
        <v>202</v>
      </c>
      <c r="C64" s="30"/>
      <c r="D64" s="30"/>
      <c r="E64" s="31">
        <f>IF(SUM(E65:E73)=0,"",SUM(E65:E73))</f>
      </c>
      <c r="F64" s="31">
        <f>IF(SUM(F65:F73)=0,"",SUM(F65:F73))</f>
      </c>
      <c r="G64" s="31">
        <f>IF(SUM(G65:G73)=0,"",SUM(G65:G73))</f>
      </c>
      <c r="H64" s="28">
        <f t="shared" si="1"/>
      </c>
      <c r="I64" s="31">
        <f>IF(SUM(I65:I73)=0,"",SUM(I65:I73))</f>
      </c>
      <c r="J64" s="28">
        <f>IF(SUM(J65:J73)=0,"",SUM(J65:J73))</f>
      </c>
    </row>
    <row r="65" spans="1:10" ht="30" customHeight="1">
      <c r="A65" s="23" t="s">
        <v>54</v>
      </c>
      <c r="B65" s="32" t="s">
        <v>203</v>
      </c>
      <c r="C65" s="25"/>
      <c r="D65" s="25"/>
      <c r="E65" s="27"/>
      <c r="F65" s="27"/>
      <c r="G65" s="27"/>
      <c r="H65" s="28">
        <f t="shared" si="1"/>
      </c>
      <c r="I65" s="27"/>
      <c r="J65" s="29"/>
    </row>
    <row r="66" spans="1:10" ht="30" customHeight="1">
      <c r="A66" s="23" t="s">
        <v>55</v>
      </c>
      <c r="B66" s="32" t="s">
        <v>204</v>
      </c>
      <c r="C66" s="25"/>
      <c r="D66" s="25"/>
      <c r="E66" s="27"/>
      <c r="F66" s="27"/>
      <c r="G66" s="27"/>
      <c r="H66" s="28">
        <f t="shared" si="1"/>
      </c>
      <c r="I66" s="27"/>
      <c r="J66" s="29"/>
    </row>
    <row r="67" spans="1:10" ht="30" customHeight="1">
      <c r="A67" s="23" t="s">
        <v>56</v>
      </c>
      <c r="B67" s="32" t="s">
        <v>205</v>
      </c>
      <c r="C67" s="25"/>
      <c r="D67" s="25"/>
      <c r="E67" s="27"/>
      <c r="F67" s="27"/>
      <c r="G67" s="27"/>
      <c r="H67" s="28">
        <f t="shared" si="1"/>
      </c>
      <c r="I67" s="27"/>
      <c r="J67" s="29"/>
    </row>
    <row r="68" spans="1:10" ht="30" customHeight="1">
      <c r="A68" s="23" t="s">
        <v>57</v>
      </c>
      <c r="B68" s="32" t="s">
        <v>206</v>
      </c>
      <c r="C68" s="25"/>
      <c r="D68" s="25"/>
      <c r="E68" s="27"/>
      <c r="F68" s="27"/>
      <c r="G68" s="27"/>
      <c r="H68" s="28">
        <f t="shared" si="1"/>
      </c>
      <c r="I68" s="27"/>
      <c r="J68" s="29"/>
    </row>
    <row r="69" spans="1:10" ht="30" customHeight="1">
      <c r="A69" s="23" t="s">
        <v>58</v>
      </c>
      <c r="B69" s="32" t="s">
        <v>207</v>
      </c>
      <c r="C69" s="25"/>
      <c r="D69" s="25"/>
      <c r="E69" s="27"/>
      <c r="F69" s="27"/>
      <c r="G69" s="27"/>
      <c r="H69" s="28">
        <f t="shared" si="1"/>
      </c>
      <c r="I69" s="27"/>
      <c r="J69" s="29"/>
    </row>
    <row r="70" spans="1:10" ht="30" customHeight="1">
      <c r="A70" s="23" t="s">
        <v>59</v>
      </c>
      <c r="B70" s="32" t="s">
        <v>208</v>
      </c>
      <c r="C70" s="25"/>
      <c r="D70" s="25"/>
      <c r="E70" s="27"/>
      <c r="F70" s="27"/>
      <c r="G70" s="27"/>
      <c r="H70" s="28">
        <f t="shared" si="1"/>
      </c>
      <c r="I70" s="27"/>
      <c r="J70" s="29"/>
    </row>
    <row r="71" spans="1:10" ht="30" customHeight="1">
      <c r="A71" s="23" t="s">
        <v>60</v>
      </c>
      <c r="B71" s="32" t="s">
        <v>209</v>
      </c>
      <c r="C71" s="25"/>
      <c r="D71" s="25"/>
      <c r="E71" s="27"/>
      <c r="F71" s="27"/>
      <c r="G71" s="27"/>
      <c r="H71" s="28">
        <f t="shared" si="1"/>
      </c>
      <c r="I71" s="27"/>
      <c r="J71" s="29"/>
    </row>
    <row r="72" spans="1:10" ht="30" customHeight="1">
      <c r="A72" s="23" t="s">
        <v>61</v>
      </c>
      <c r="B72" s="32" t="s">
        <v>308</v>
      </c>
      <c r="C72" s="25"/>
      <c r="D72" s="25"/>
      <c r="E72" s="27"/>
      <c r="F72" s="27"/>
      <c r="G72" s="27"/>
      <c r="H72" s="28">
        <f t="shared" si="1"/>
      </c>
      <c r="I72" s="27"/>
      <c r="J72" s="29"/>
    </row>
    <row r="73" spans="1:10" ht="30" customHeight="1">
      <c r="A73" s="23" t="s">
        <v>62</v>
      </c>
      <c r="B73" s="32" t="s">
        <v>210</v>
      </c>
      <c r="C73" s="25"/>
      <c r="D73" s="25"/>
      <c r="E73" s="27"/>
      <c r="F73" s="27"/>
      <c r="G73" s="27"/>
      <c r="H73" s="28">
        <f t="shared" si="1"/>
      </c>
      <c r="I73" s="27"/>
      <c r="J73" s="29"/>
    </row>
    <row r="74" spans="1:10" ht="30" customHeight="1">
      <c r="A74" s="19" t="s">
        <v>63</v>
      </c>
      <c r="B74" s="30" t="s">
        <v>309</v>
      </c>
      <c r="C74" s="30"/>
      <c r="D74" s="30"/>
      <c r="E74" s="31">
        <f>IF(SUM(E75:E79)=0,"",SUM(E75:E79))</f>
      </c>
      <c r="F74" s="31">
        <f>IF(SUM(F75:F79)=0,"",SUM(F75:F79))</f>
      </c>
      <c r="G74" s="31">
        <f>IF(SUM(G75:G79)=0,"",SUM(G75:G79))</f>
      </c>
      <c r="H74" s="28">
        <f t="shared" si="1"/>
      </c>
      <c r="I74" s="31">
        <f>IF(SUM(I75:I79)=0,"",SUM(I75:I79))</f>
      </c>
      <c r="J74" s="28">
        <f>IF(SUM(J75:J79)=0,"",SUM(J75:J79))</f>
      </c>
    </row>
    <row r="75" spans="1:10" ht="30" customHeight="1">
      <c r="A75" s="23" t="s">
        <v>64</v>
      </c>
      <c r="B75" s="32" t="s">
        <v>310</v>
      </c>
      <c r="C75" s="25"/>
      <c r="D75" s="25"/>
      <c r="E75" s="27"/>
      <c r="F75" s="27"/>
      <c r="G75" s="27"/>
      <c r="H75" s="28">
        <f t="shared" si="1"/>
      </c>
      <c r="I75" s="27"/>
      <c r="J75" s="29"/>
    </row>
    <row r="76" spans="1:10" ht="30" customHeight="1">
      <c r="A76" s="23" t="s">
        <v>65</v>
      </c>
      <c r="B76" s="32" t="s">
        <v>311</v>
      </c>
      <c r="C76" s="25"/>
      <c r="D76" s="25"/>
      <c r="E76" s="27"/>
      <c r="F76" s="27"/>
      <c r="G76" s="27"/>
      <c r="H76" s="28">
        <f t="shared" si="1"/>
      </c>
      <c r="I76" s="27"/>
      <c r="J76" s="29"/>
    </row>
    <row r="77" spans="1:10" ht="30" customHeight="1">
      <c r="A77" s="23" t="s">
        <v>66</v>
      </c>
      <c r="B77" s="32" t="s">
        <v>312</v>
      </c>
      <c r="C77" s="25"/>
      <c r="D77" s="25"/>
      <c r="E77" s="27"/>
      <c r="F77" s="27"/>
      <c r="G77" s="27"/>
      <c r="H77" s="28">
        <f aca="true" t="shared" si="2" ref="H77:H108">IF(SUM(E77:G77)=0,"",SUM(E77:G77))</f>
      </c>
      <c r="I77" s="27"/>
      <c r="J77" s="29"/>
    </row>
    <row r="78" spans="1:10" s="42" customFormat="1" ht="30" customHeight="1">
      <c r="A78" s="19" t="s">
        <v>67</v>
      </c>
      <c r="B78" s="30" t="s">
        <v>211</v>
      </c>
      <c r="C78" s="39"/>
      <c r="D78" s="39"/>
      <c r="E78" s="40"/>
      <c r="F78" s="40"/>
      <c r="G78" s="40"/>
      <c r="H78" s="28">
        <f t="shared" si="2"/>
      </c>
      <c r="I78" s="40"/>
      <c r="J78" s="41"/>
    </row>
    <row r="79" spans="1:10" ht="30" customHeight="1">
      <c r="A79" s="23" t="s">
        <v>68</v>
      </c>
      <c r="B79" s="32" t="s">
        <v>211</v>
      </c>
      <c r="C79" s="25"/>
      <c r="D79" s="25"/>
      <c r="E79" s="27"/>
      <c r="F79" s="27"/>
      <c r="G79" s="27"/>
      <c r="H79" s="28">
        <f t="shared" si="2"/>
      </c>
      <c r="I79" s="27"/>
      <c r="J79" s="29"/>
    </row>
    <row r="80" spans="1:10" s="43" customFormat="1" ht="30" customHeight="1">
      <c r="A80" s="19" t="s">
        <v>69</v>
      </c>
      <c r="B80" s="30" t="s">
        <v>314</v>
      </c>
      <c r="C80" s="30"/>
      <c r="D80" s="30"/>
      <c r="E80" s="31">
        <f>IF(SUM(E81:E83)=0,"",SUM(E81:E83))</f>
      </c>
      <c r="F80" s="31">
        <f>IF(SUM(F81:F83)=0,"",SUM(F81:F83))</f>
      </c>
      <c r="G80" s="31">
        <f>IF(SUM(G81:G83)=0,"",SUM(G81:G83))</f>
      </c>
      <c r="H80" s="28">
        <f t="shared" si="2"/>
      </c>
      <c r="I80" s="31">
        <f>IF(SUM(I81:I83)=0,"",SUM(I81:I83))</f>
      </c>
      <c r="J80" s="28">
        <f>IF(SUM(J81:J83)=0,"",SUM(J81:J83))</f>
      </c>
    </row>
    <row r="81" spans="1:10" ht="30" customHeight="1">
      <c r="A81" s="23" t="s">
        <v>70</v>
      </c>
      <c r="B81" s="32" t="s">
        <v>313</v>
      </c>
      <c r="C81" s="25"/>
      <c r="D81" s="25"/>
      <c r="E81" s="27"/>
      <c r="F81" s="27"/>
      <c r="G81" s="27"/>
      <c r="H81" s="28">
        <f t="shared" si="2"/>
      </c>
      <c r="I81" s="27"/>
      <c r="J81" s="29"/>
    </row>
    <row r="82" spans="1:10" ht="30" customHeight="1">
      <c r="A82" s="23" t="s">
        <v>71</v>
      </c>
      <c r="B82" s="32" t="s">
        <v>315</v>
      </c>
      <c r="C82" s="25"/>
      <c r="D82" s="25"/>
      <c r="E82" s="27"/>
      <c r="F82" s="27"/>
      <c r="G82" s="27"/>
      <c r="H82" s="28">
        <f t="shared" si="2"/>
      </c>
      <c r="I82" s="27"/>
      <c r="J82" s="29"/>
    </row>
    <row r="83" spans="1:10" ht="30" customHeight="1">
      <c r="A83" s="23" t="s">
        <v>72</v>
      </c>
      <c r="B83" s="32" t="s">
        <v>316</v>
      </c>
      <c r="C83" s="25"/>
      <c r="D83" s="25"/>
      <c r="E83" s="27"/>
      <c r="F83" s="27"/>
      <c r="G83" s="27"/>
      <c r="H83" s="28">
        <f t="shared" si="2"/>
      </c>
      <c r="I83" s="27"/>
      <c r="J83" s="29"/>
    </row>
    <row r="84" spans="1:10" ht="30" customHeight="1">
      <c r="A84" s="19" t="s">
        <v>73</v>
      </c>
      <c r="B84" s="30" t="s">
        <v>212</v>
      </c>
      <c r="C84" s="30"/>
      <c r="D84" s="30"/>
      <c r="E84" s="31">
        <f>IF(SUM(E85:E92)=0,"",SUM(E85:E92))</f>
      </c>
      <c r="F84" s="31">
        <f>IF(SUM(F85:F92)=0,"",SUM(F85:F92))</f>
      </c>
      <c r="G84" s="31">
        <f>IF(SUM(G85:G92)=0,"",SUM(G85:G92))</f>
      </c>
      <c r="H84" s="28">
        <f t="shared" si="2"/>
      </c>
      <c r="I84" s="31">
        <f>IF(SUM(I85:I92)=0,"",SUM(I85:I92))</f>
      </c>
      <c r="J84" s="28">
        <f>IF(SUM(J85:J92)=0,"",SUM(J85:J92))</f>
      </c>
    </row>
    <row r="85" spans="1:10" ht="30" customHeight="1">
      <c r="A85" s="23" t="s">
        <v>74</v>
      </c>
      <c r="B85" s="32" t="s">
        <v>213</v>
      </c>
      <c r="C85" s="25"/>
      <c r="D85" s="25"/>
      <c r="E85" s="26"/>
      <c r="F85" s="27"/>
      <c r="G85" s="27"/>
      <c r="H85" s="28">
        <f t="shared" si="2"/>
      </c>
      <c r="I85" s="27"/>
      <c r="J85" s="29"/>
    </row>
    <row r="86" spans="1:10" ht="30" customHeight="1">
      <c r="A86" s="23" t="s">
        <v>75</v>
      </c>
      <c r="B86" s="32" t="s">
        <v>214</v>
      </c>
      <c r="C86" s="25"/>
      <c r="D86" s="25"/>
      <c r="E86" s="26"/>
      <c r="F86" s="27"/>
      <c r="G86" s="27"/>
      <c r="H86" s="28">
        <f t="shared" si="2"/>
      </c>
      <c r="I86" s="27"/>
      <c r="J86" s="29"/>
    </row>
    <row r="87" spans="1:10" ht="30" customHeight="1">
      <c r="A87" s="23" t="s">
        <v>76</v>
      </c>
      <c r="B87" s="32" t="s">
        <v>215</v>
      </c>
      <c r="C87" s="25"/>
      <c r="D87" s="25"/>
      <c r="E87" s="26"/>
      <c r="F87" s="27"/>
      <c r="G87" s="27"/>
      <c r="H87" s="28">
        <f t="shared" si="2"/>
      </c>
      <c r="I87" s="27"/>
      <c r="J87" s="29"/>
    </row>
    <row r="88" spans="1:10" ht="30" customHeight="1">
      <c r="A88" s="23" t="s">
        <v>77</v>
      </c>
      <c r="B88" s="32" t="s">
        <v>216</v>
      </c>
      <c r="C88" s="25"/>
      <c r="D88" s="25"/>
      <c r="E88" s="26"/>
      <c r="F88" s="27"/>
      <c r="G88" s="27"/>
      <c r="H88" s="28">
        <f t="shared" si="2"/>
      </c>
      <c r="I88" s="27"/>
      <c r="J88" s="29"/>
    </row>
    <row r="89" spans="1:10" ht="30" customHeight="1">
      <c r="A89" s="23" t="s">
        <v>78</v>
      </c>
      <c r="B89" s="32" t="s">
        <v>217</v>
      </c>
      <c r="C89" s="25"/>
      <c r="D89" s="25"/>
      <c r="E89" s="26"/>
      <c r="F89" s="27"/>
      <c r="G89" s="27"/>
      <c r="H89" s="28">
        <f t="shared" si="2"/>
      </c>
      <c r="I89" s="27"/>
      <c r="J89" s="29"/>
    </row>
    <row r="90" spans="1:10" ht="30" customHeight="1">
      <c r="A90" s="23" t="s">
        <v>79</v>
      </c>
      <c r="B90" s="32" t="s">
        <v>218</v>
      </c>
      <c r="C90" s="25"/>
      <c r="D90" s="25"/>
      <c r="E90" s="26"/>
      <c r="F90" s="27"/>
      <c r="G90" s="27"/>
      <c r="H90" s="28">
        <f t="shared" si="2"/>
      </c>
      <c r="I90" s="27"/>
      <c r="J90" s="29"/>
    </row>
    <row r="91" spans="1:10" ht="30" customHeight="1">
      <c r="A91" s="23" t="s">
        <v>80</v>
      </c>
      <c r="B91" s="32" t="s">
        <v>219</v>
      </c>
      <c r="C91" s="25"/>
      <c r="D91" s="25"/>
      <c r="E91" s="26"/>
      <c r="F91" s="27"/>
      <c r="G91" s="27"/>
      <c r="H91" s="28">
        <f t="shared" si="2"/>
      </c>
      <c r="I91" s="27"/>
      <c r="J91" s="29"/>
    </row>
    <row r="92" spans="1:10" ht="30" customHeight="1">
      <c r="A92" s="23" t="s">
        <v>81</v>
      </c>
      <c r="B92" s="32" t="s">
        <v>220</v>
      </c>
      <c r="C92" s="25"/>
      <c r="D92" s="25"/>
      <c r="E92" s="26"/>
      <c r="F92" s="27"/>
      <c r="G92" s="27"/>
      <c r="H92" s="28">
        <f t="shared" si="2"/>
      </c>
      <c r="I92" s="27"/>
      <c r="J92" s="29"/>
    </row>
    <row r="93" spans="1:10" ht="30" customHeight="1">
      <c r="A93" s="19" t="s">
        <v>82</v>
      </c>
      <c r="B93" s="30" t="s">
        <v>317</v>
      </c>
      <c r="C93" s="30"/>
      <c r="D93" s="30"/>
      <c r="E93" s="31">
        <f>IF(E94=0,"",E94)</f>
      </c>
      <c r="F93" s="31">
        <f>IF(F94=0,"",F94)</f>
      </c>
      <c r="G93" s="31">
        <f>IF(G94=0,"",G94)</f>
      </c>
      <c r="H93" s="28">
        <f t="shared" si="2"/>
      </c>
      <c r="I93" s="31">
        <f>IF(I94=0,"",I94)</f>
      </c>
      <c r="J93" s="28">
        <f>IF(J94=0,"",J94)</f>
      </c>
    </row>
    <row r="94" spans="1:10" ht="30" customHeight="1">
      <c r="A94" s="23" t="s">
        <v>83</v>
      </c>
      <c r="B94" s="32" t="s">
        <v>318</v>
      </c>
      <c r="C94" s="25"/>
      <c r="D94" s="25"/>
      <c r="E94" s="26"/>
      <c r="F94" s="27"/>
      <c r="G94" s="27"/>
      <c r="H94" s="28">
        <f t="shared" si="2"/>
      </c>
      <c r="I94" s="27"/>
      <c r="J94" s="29"/>
    </row>
    <row r="95" spans="1:10" ht="30" customHeight="1">
      <c r="A95" s="19" t="s">
        <v>84</v>
      </c>
      <c r="B95" s="30" t="s">
        <v>221</v>
      </c>
      <c r="C95" s="30"/>
      <c r="D95" s="30"/>
      <c r="E95" s="31">
        <f>IF(SUM(E96:E98)=0,"",SUM(E96:E98))</f>
      </c>
      <c r="F95" s="31">
        <f>IF(SUM(F96:F98)=0,"",SUM(F96:F98))</f>
      </c>
      <c r="G95" s="31">
        <f>IF(SUM(G96:G98)=0,"",SUM(G96:G98))</f>
      </c>
      <c r="H95" s="28">
        <f t="shared" si="2"/>
      </c>
      <c r="I95" s="31">
        <f>IF(SUM(I96:I98)=0,"",SUM(I96:I98))</f>
      </c>
      <c r="J95" s="28">
        <f>IF(SUM(J96:J98)=0,"",SUM(J96:J98))</f>
      </c>
    </row>
    <row r="96" spans="1:10" ht="30" customHeight="1">
      <c r="A96" s="23" t="s">
        <v>85</v>
      </c>
      <c r="B96" s="32" t="s">
        <v>222</v>
      </c>
      <c r="C96" s="25"/>
      <c r="D96" s="25"/>
      <c r="E96" s="26"/>
      <c r="F96" s="27"/>
      <c r="G96" s="27"/>
      <c r="H96" s="28">
        <f t="shared" si="2"/>
      </c>
      <c r="I96" s="27"/>
      <c r="J96" s="29"/>
    </row>
    <row r="97" spans="1:10" ht="30" customHeight="1">
      <c r="A97" s="23" t="s">
        <v>86</v>
      </c>
      <c r="B97" s="32" t="s">
        <v>223</v>
      </c>
      <c r="C97" s="25"/>
      <c r="D97" s="25"/>
      <c r="E97" s="26"/>
      <c r="F97" s="27"/>
      <c r="G97" s="27"/>
      <c r="H97" s="28">
        <f t="shared" si="2"/>
      </c>
      <c r="I97" s="27"/>
      <c r="J97" s="29"/>
    </row>
    <row r="98" spans="1:10" ht="30" customHeight="1">
      <c r="A98" s="23" t="s">
        <v>87</v>
      </c>
      <c r="B98" s="32" t="s">
        <v>224</v>
      </c>
      <c r="C98" s="25"/>
      <c r="D98" s="25"/>
      <c r="E98" s="26"/>
      <c r="F98" s="27"/>
      <c r="G98" s="27"/>
      <c r="H98" s="28">
        <f t="shared" si="2"/>
      </c>
      <c r="I98" s="27"/>
      <c r="J98" s="29"/>
    </row>
    <row r="99" spans="1:10" ht="30" customHeight="1">
      <c r="A99" s="19" t="s">
        <v>88</v>
      </c>
      <c r="B99" s="30" t="s">
        <v>225</v>
      </c>
      <c r="C99" s="30"/>
      <c r="D99" s="30"/>
      <c r="E99" s="31">
        <f>IF(SUM(E100:E101)=0,"",SUM(E100:E101))</f>
      </c>
      <c r="F99" s="31">
        <f>IF(SUM(F100:F101)=0,"",SUM(F100:F101))</f>
      </c>
      <c r="G99" s="31">
        <f>IF(SUM(G100:G101)=0,"",SUM(G100:G101))</f>
      </c>
      <c r="H99" s="28">
        <f t="shared" si="2"/>
      </c>
      <c r="I99" s="31">
        <f>IF(SUM(I100:I101)=0,"",SUM(I100:I101))</f>
      </c>
      <c r="J99" s="28">
        <f>IF(SUM(J100:J101)=0,"",SUM(J100:J101))</f>
      </c>
    </row>
    <row r="100" spans="1:10" ht="30" customHeight="1">
      <c r="A100" s="23" t="s">
        <v>89</v>
      </c>
      <c r="B100" s="32" t="s">
        <v>226</v>
      </c>
      <c r="C100" s="25"/>
      <c r="D100" s="25"/>
      <c r="E100" s="26"/>
      <c r="F100" s="27"/>
      <c r="G100" s="27"/>
      <c r="H100" s="28">
        <f t="shared" si="2"/>
      </c>
      <c r="I100" s="27"/>
      <c r="J100" s="29"/>
    </row>
    <row r="101" spans="1:10" ht="30" customHeight="1">
      <c r="A101" s="23" t="s">
        <v>90</v>
      </c>
      <c r="B101" s="32" t="s">
        <v>227</v>
      </c>
      <c r="C101" s="25"/>
      <c r="D101" s="25"/>
      <c r="E101" s="26"/>
      <c r="F101" s="27"/>
      <c r="G101" s="27"/>
      <c r="H101" s="28">
        <f t="shared" si="2"/>
      </c>
      <c r="I101" s="27"/>
      <c r="J101" s="29"/>
    </row>
    <row r="102" spans="1:10" ht="30" customHeight="1">
      <c r="A102" s="19" t="s">
        <v>91</v>
      </c>
      <c r="B102" s="30" t="s">
        <v>228</v>
      </c>
      <c r="C102" s="30"/>
      <c r="D102" s="30"/>
      <c r="E102" s="31">
        <f>IF(SUM(E103:E104)=0,"",SUM(E103:E104))</f>
      </c>
      <c r="F102" s="31">
        <f>IF(SUM(F103:F104)=0,"",SUM(F103:F104))</f>
      </c>
      <c r="G102" s="31">
        <f>IF(SUM(G103:G104)=0,"",SUM(G103:G104))</f>
      </c>
      <c r="H102" s="28">
        <f t="shared" si="2"/>
      </c>
      <c r="I102" s="31">
        <f>IF(SUM(I103:I104)=0,"",SUM(I103:I104))</f>
      </c>
      <c r="J102" s="28">
        <f>IF(SUM(J103:J104)=0,"",SUM(J103:J104))</f>
      </c>
    </row>
    <row r="103" spans="1:10" ht="30" customHeight="1">
      <c r="A103" s="23" t="s">
        <v>92</v>
      </c>
      <c r="B103" s="32" t="s">
        <v>229</v>
      </c>
      <c r="C103" s="25"/>
      <c r="D103" s="25"/>
      <c r="E103" s="26"/>
      <c r="F103" s="27"/>
      <c r="G103" s="27"/>
      <c r="H103" s="28">
        <f t="shared" si="2"/>
      </c>
      <c r="I103" s="27"/>
      <c r="J103" s="29"/>
    </row>
    <row r="104" spans="1:10" ht="30" customHeight="1">
      <c r="A104" s="23" t="s">
        <v>93</v>
      </c>
      <c r="B104" s="32" t="s">
        <v>230</v>
      </c>
      <c r="C104" s="25"/>
      <c r="D104" s="25"/>
      <c r="E104" s="26"/>
      <c r="F104" s="27"/>
      <c r="G104" s="27"/>
      <c r="H104" s="28">
        <f t="shared" si="2"/>
      </c>
      <c r="I104" s="27"/>
      <c r="J104" s="29"/>
    </row>
    <row r="105" spans="1:10" ht="30" customHeight="1">
      <c r="A105" s="19" t="s">
        <v>94</v>
      </c>
      <c r="B105" s="30" t="s">
        <v>231</v>
      </c>
      <c r="C105" s="30"/>
      <c r="D105" s="30"/>
      <c r="E105" s="31">
        <f>IF(SUM(E106:E107)=0,"",SUM(E106:E107))</f>
      </c>
      <c r="F105" s="31">
        <f>IF(SUM(F106:F107)=0,"",SUM(F106:F107))</f>
      </c>
      <c r="G105" s="31">
        <f>IF(SUM(G106:G107)=0,"",SUM(G106:G107))</f>
      </c>
      <c r="H105" s="28">
        <f t="shared" si="2"/>
      </c>
      <c r="I105" s="31">
        <f>IF(SUM(I106:I107)=0,"",SUM(I106:I107))</f>
      </c>
      <c r="J105" s="28">
        <f>IF(SUM(J106:J107)=0,"",SUM(J106:J107))</f>
      </c>
    </row>
    <row r="106" spans="1:10" ht="30" customHeight="1">
      <c r="A106" s="23" t="s">
        <v>95</v>
      </c>
      <c r="B106" s="32" t="s">
        <v>232</v>
      </c>
      <c r="C106" s="25"/>
      <c r="D106" s="25"/>
      <c r="E106" s="26"/>
      <c r="F106" s="27"/>
      <c r="G106" s="27"/>
      <c r="H106" s="28">
        <f t="shared" si="2"/>
      </c>
      <c r="I106" s="27"/>
      <c r="J106" s="29"/>
    </row>
    <row r="107" spans="1:10" ht="30" customHeight="1">
      <c r="A107" s="23" t="s">
        <v>96</v>
      </c>
      <c r="B107" s="32" t="s">
        <v>233</v>
      </c>
      <c r="C107" s="25"/>
      <c r="D107" s="25"/>
      <c r="E107" s="26"/>
      <c r="F107" s="27"/>
      <c r="G107" s="27"/>
      <c r="H107" s="28">
        <f t="shared" si="2"/>
      </c>
      <c r="I107" s="27"/>
      <c r="J107" s="29"/>
    </row>
    <row r="108" spans="1:10" ht="30" customHeight="1">
      <c r="A108" s="19" t="s">
        <v>97</v>
      </c>
      <c r="B108" s="30" t="s">
        <v>234</v>
      </c>
      <c r="C108" s="30"/>
      <c r="D108" s="30"/>
      <c r="E108" s="31">
        <f>IF(SUM(E109:E110)=0,"",SUM(E109:E110))</f>
      </c>
      <c r="F108" s="31">
        <f>IF(SUM(F109:F110)=0,"",SUM(F109:F110))</f>
      </c>
      <c r="G108" s="31">
        <f>IF(SUM(G109:G110)=0,"",SUM(G109:G110))</f>
      </c>
      <c r="H108" s="28">
        <f t="shared" si="2"/>
      </c>
      <c r="I108" s="31">
        <f>IF(SUM(I109:I110)=0,"",SUM(I109:I110))</f>
      </c>
      <c r="J108" s="28">
        <f>IF(SUM(J109:J110)=0,"",SUM(J109:J110))</f>
      </c>
    </row>
    <row r="109" spans="1:10" ht="30" customHeight="1">
      <c r="A109" s="23" t="s">
        <v>98</v>
      </c>
      <c r="B109" s="32" t="s">
        <v>235</v>
      </c>
      <c r="C109" s="25"/>
      <c r="D109" s="25"/>
      <c r="E109" s="26"/>
      <c r="F109" s="27"/>
      <c r="G109" s="27"/>
      <c r="H109" s="28">
        <f aca="true" t="shared" si="3" ref="H109:H143">IF(SUM(E109:G109)=0,"",SUM(E109:G109))</f>
      </c>
      <c r="I109" s="27"/>
      <c r="J109" s="29"/>
    </row>
    <row r="110" spans="1:10" ht="30" customHeight="1">
      <c r="A110" s="23" t="s">
        <v>99</v>
      </c>
      <c r="B110" s="32" t="s">
        <v>236</v>
      </c>
      <c r="C110" s="25"/>
      <c r="D110" s="25"/>
      <c r="E110" s="26"/>
      <c r="F110" s="27"/>
      <c r="G110" s="27"/>
      <c r="H110" s="28">
        <f t="shared" si="3"/>
      </c>
      <c r="I110" s="27"/>
      <c r="J110" s="29"/>
    </row>
    <row r="111" spans="1:10" ht="30" customHeight="1">
      <c r="A111" s="19" t="s">
        <v>100</v>
      </c>
      <c r="B111" s="30" t="s">
        <v>340</v>
      </c>
      <c r="C111" s="30"/>
      <c r="D111" s="30"/>
      <c r="E111" s="31">
        <f>IF(SUM(E112:E113)=0,"",SUM(E112:E113))</f>
      </c>
      <c r="F111" s="31">
        <f>IF(SUM(F112:F113)=0,"",SUM(F112:F113))</f>
      </c>
      <c r="G111" s="31">
        <f>IF(SUM(G112:G113)=0,"",SUM(G112:G113))</f>
      </c>
      <c r="H111" s="28">
        <f t="shared" si="3"/>
      </c>
      <c r="I111" s="31">
        <f>IF(SUM(I112:I113)=0,"",SUM(I112:I113))</f>
      </c>
      <c r="J111" s="28">
        <f>IF(SUM(J112:J113)=0,"",SUM(J112:J113))</f>
      </c>
    </row>
    <row r="112" spans="1:10" ht="30" customHeight="1">
      <c r="A112" s="23" t="s">
        <v>101</v>
      </c>
      <c r="B112" s="32" t="s">
        <v>341</v>
      </c>
      <c r="C112" s="25"/>
      <c r="D112" s="25"/>
      <c r="E112" s="26"/>
      <c r="F112" s="27"/>
      <c r="G112" s="27"/>
      <c r="H112" s="28">
        <f t="shared" si="3"/>
      </c>
      <c r="I112" s="27"/>
      <c r="J112" s="29"/>
    </row>
    <row r="113" spans="1:10" ht="30" customHeight="1">
      <c r="A113" s="23" t="s">
        <v>102</v>
      </c>
      <c r="B113" s="32" t="s">
        <v>342</v>
      </c>
      <c r="C113" s="25"/>
      <c r="D113" s="25"/>
      <c r="E113" s="26"/>
      <c r="F113" s="27"/>
      <c r="G113" s="27"/>
      <c r="H113" s="28">
        <f t="shared" si="3"/>
      </c>
      <c r="I113" s="27"/>
      <c r="J113" s="29"/>
    </row>
    <row r="114" spans="1:10" ht="30" customHeight="1">
      <c r="A114" s="19" t="s">
        <v>103</v>
      </c>
      <c r="B114" s="30" t="s">
        <v>319</v>
      </c>
      <c r="C114" s="30"/>
      <c r="D114" s="30"/>
      <c r="E114" s="31">
        <f>IF(SUM(E115:E116)=0,"",SUM(E115:E116))</f>
      </c>
      <c r="F114" s="31">
        <f>IF(SUM(F115:F116)=0,"",SUM(F115:F116))</f>
      </c>
      <c r="G114" s="31">
        <f>IF(SUM(G115:G116)=0,"",SUM(G115:G116))</f>
      </c>
      <c r="H114" s="28">
        <f t="shared" si="3"/>
      </c>
      <c r="I114" s="31">
        <f>IF(SUM(I115:I116)=0,"",SUM(I115:I116))</f>
      </c>
      <c r="J114" s="28">
        <f>IF(SUM(J115:J116)=0,"",SUM(J115:J116))</f>
      </c>
    </row>
    <row r="115" spans="1:10" ht="30" customHeight="1">
      <c r="A115" s="23" t="s">
        <v>104</v>
      </c>
      <c r="B115" s="32" t="s">
        <v>237</v>
      </c>
      <c r="C115" s="25"/>
      <c r="D115" s="25"/>
      <c r="E115" s="26"/>
      <c r="F115" s="27"/>
      <c r="G115" s="27"/>
      <c r="H115" s="28">
        <f t="shared" si="3"/>
      </c>
      <c r="I115" s="27"/>
      <c r="J115" s="29"/>
    </row>
    <row r="116" spans="1:10" ht="30" customHeight="1">
      <c r="A116" s="23" t="s">
        <v>105</v>
      </c>
      <c r="B116" s="32" t="s">
        <v>238</v>
      </c>
      <c r="C116" s="25"/>
      <c r="D116" s="25"/>
      <c r="E116" s="26"/>
      <c r="F116" s="27"/>
      <c r="G116" s="27"/>
      <c r="H116" s="28">
        <f t="shared" si="3"/>
      </c>
      <c r="I116" s="27"/>
      <c r="J116" s="29"/>
    </row>
    <row r="117" spans="1:10" s="43" customFormat="1" ht="30" customHeight="1">
      <c r="A117" s="19" t="s">
        <v>106</v>
      </c>
      <c r="B117" s="30" t="s">
        <v>320</v>
      </c>
      <c r="C117" s="30"/>
      <c r="D117" s="30"/>
      <c r="E117" s="31">
        <f>IF(SUM(E118:E119)=0,"",SUM(E118:E119))</f>
      </c>
      <c r="F117" s="31">
        <f>IF(SUM(F118:F119)=0,"",SUM(F118:F119))</f>
      </c>
      <c r="G117" s="31">
        <f>IF(SUM(G118:G119)=0,"",SUM(G118:G119))</f>
      </c>
      <c r="H117" s="28">
        <f t="shared" si="3"/>
      </c>
      <c r="I117" s="31">
        <f>IF(SUM(I118:I119)=0,"",SUM(I118:I119))</f>
      </c>
      <c r="J117" s="28">
        <f>IF(SUM(J118:J119)=0,"",SUM(J118:J119))</f>
      </c>
    </row>
    <row r="118" spans="1:10" ht="30" customHeight="1">
      <c r="A118" s="23" t="s">
        <v>107</v>
      </c>
      <c r="B118" s="32" t="s">
        <v>321</v>
      </c>
      <c r="C118" s="25"/>
      <c r="D118" s="25"/>
      <c r="E118" s="26"/>
      <c r="F118" s="27"/>
      <c r="G118" s="27"/>
      <c r="H118" s="28">
        <f t="shared" si="3"/>
      </c>
      <c r="I118" s="27"/>
      <c r="J118" s="29"/>
    </row>
    <row r="119" spans="1:10" ht="30" customHeight="1">
      <c r="A119" s="23" t="s">
        <v>108</v>
      </c>
      <c r="B119" s="32" t="s">
        <v>322</v>
      </c>
      <c r="C119" s="25"/>
      <c r="D119" s="25"/>
      <c r="E119" s="26"/>
      <c r="F119" s="27"/>
      <c r="G119" s="27"/>
      <c r="H119" s="28">
        <f t="shared" si="3"/>
      </c>
      <c r="I119" s="27"/>
      <c r="J119" s="29"/>
    </row>
    <row r="120" spans="1:10" s="43" customFormat="1" ht="30" customHeight="1">
      <c r="A120" s="19" t="s">
        <v>350</v>
      </c>
      <c r="B120" s="30" t="s">
        <v>353</v>
      </c>
      <c r="C120" s="30"/>
      <c r="D120" s="30"/>
      <c r="E120" s="31">
        <f>IF(SUM(E121:E122)=0,"",SUM(E121:E122))</f>
      </c>
      <c r="F120" s="31">
        <f>IF(SUM(F121:F122)=0,"",SUM(F121:F122))</f>
      </c>
      <c r="G120" s="31">
        <f>IF(SUM(G121:G122)=0,"",SUM(G121:G122))</f>
      </c>
      <c r="H120" s="28">
        <f>IF(SUM(E120:G120)=0,"",SUM(E120:G120))</f>
      </c>
      <c r="I120" s="31">
        <f>IF(SUM(I121:I122)=0,"",SUM(I121:I122))</f>
      </c>
      <c r="J120" s="28">
        <f>IF(SUM(J121:J122)=0,"",SUM(J121:J122))</f>
      </c>
    </row>
    <row r="121" spans="1:10" ht="30" customHeight="1">
      <c r="A121" s="23" t="s">
        <v>351</v>
      </c>
      <c r="B121" s="32" t="s">
        <v>354</v>
      </c>
      <c r="C121" s="25"/>
      <c r="D121" s="25"/>
      <c r="E121" s="26"/>
      <c r="F121" s="27"/>
      <c r="G121" s="27"/>
      <c r="H121" s="28">
        <f>IF(SUM(E121:G121)=0,"",SUM(E121:G121))</f>
      </c>
      <c r="I121" s="27"/>
      <c r="J121" s="29"/>
    </row>
    <row r="122" spans="1:10" ht="30" customHeight="1">
      <c r="A122" s="23" t="s">
        <v>352</v>
      </c>
      <c r="B122" s="32" t="s">
        <v>355</v>
      </c>
      <c r="C122" s="25"/>
      <c r="D122" s="25"/>
      <c r="E122" s="26"/>
      <c r="F122" s="27"/>
      <c r="G122" s="27"/>
      <c r="H122" s="28">
        <f>IF(SUM(E122:G122)=0,"",SUM(E122:G122))</f>
      </c>
      <c r="I122" s="27"/>
      <c r="J122" s="29"/>
    </row>
    <row r="123" spans="1:10" ht="30" customHeight="1">
      <c r="A123" s="19" t="s">
        <v>109</v>
      </c>
      <c r="B123" s="30" t="s">
        <v>239</v>
      </c>
      <c r="C123" s="30"/>
      <c r="D123" s="30"/>
      <c r="E123" s="31">
        <f>IF(SUM(E124:E132)=0,"",SUM(E124:E132))</f>
      </c>
      <c r="F123" s="31">
        <f>IF(SUM(F124:F132)=0,"",SUM(F124:F132))</f>
      </c>
      <c r="G123" s="31">
        <f>IF(SUM(G124:G132)=0,"",SUM(G124:G132))</f>
      </c>
      <c r="H123" s="28">
        <f t="shared" si="3"/>
      </c>
      <c r="I123" s="31">
        <f>IF(SUM(I124:I132)=0,"",SUM(I124:I132))</f>
      </c>
      <c r="J123" s="28">
        <f>IF(SUM(J124:J132)=0,"",SUM(J124:J132))</f>
      </c>
    </row>
    <row r="124" spans="1:10" ht="30" customHeight="1">
      <c r="A124" s="23" t="s">
        <v>110</v>
      </c>
      <c r="B124" s="32" t="s">
        <v>240</v>
      </c>
      <c r="C124" s="25"/>
      <c r="D124" s="25"/>
      <c r="E124" s="26"/>
      <c r="F124" s="27"/>
      <c r="G124" s="27"/>
      <c r="H124" s="28">
        <f t="shared" si="3"/>
      </c>
      <c r="I124" s="27"/>
      <c r="J124" s="29"/>
    </row>
    <row r="125" spans="1:10" ht="30" customHeight="1">
      <c r="A125" s="23" t="s">
        <v>111</v>
      </c>
      <c r="B125" s="32" t="s">
        <v>241</v>
      </c>
      <c r="C125" s="25"/>
      <c r="D125" s="25"/>
      <c r="E125" s="26"/>
      <c r="F125" s="27"/>
      <c r="G125" s="27"/>
      <c r="H125" s="28">
        <f t="shared" si="3"/>
      </c>
      <c r="I125" s="27"/>
      <c r="J125" s="29"/>
    </row>
    <row r="126" spans="1:10" ht="30" customHeight="1">
      <c r="A126" s="23" t="s">
        <v>112</v>
      </c>
      <c r="B126" s="32" t="s">
        <v>242</v>
      </c>
      <c r="C126" s="25"/>
      <c r="D126" s="25"/>
      <c r="E126" s="26"/>
      <c r="F126" s="27"/>
      <c r="G126" s="27"/>
      <c r="H126" s="28">
        <f t="shared" si="3"/>
      </c>
      <c r="I126" s="27"/>
      <c r="J126" s="29"/>
    </row>
    <row r="127" spans="1:10" ht="30" customHeight="1">
      <c r="A127" s="23" t="s">
        <v>113</v>
      </c>
      <c r="B127" s="32" t="s">
        <v>243</v>
      </c>
      <c r="C127" s="25"/>
      <c r="D127" s="25"/>
      <c r="E127" s="26"/>
      <c r="F127" s="27"/>
      <c r="G127" s="27"/>
      <c r="H127" s="28">
        <f t="shared" si="3"/>
      </c>
      <c r="I127" s="27"/>
      <c r="J127" s="29"/>
    </row>
    <row r="128" spans="1:10" ht="30" customHeight="1">
      <c r="A128" s="23" t="s">
        <v>114</v>
      </c>
      <c r="B128" s="32" t="s">
        <v>244</v>
      </c>
      <c r="C128" s="25"/>
      <c r="D128" s="25"/>
      <c r="E128" s="26"/>
      <c r="F128" s="27"/>
      <c r="G128" s="27"/>
      <c r="H128" s="28">
        <f t="shared" si="3"/>
      </c>
      <c r="I128" s="27"/>
      <c r="J128" s="29"/>
    </row>
    <row r="129" spans="1:10" ht="30" customHeight="1">
      <c r="A129" s="23" t="s">
        <v>115</v>
      </c>
      <c r="B129" s="32" t="s">
        <v>245</v>
      </c>
      <c r="C129" s="25"/>
      <c r="D129" s="25"/>
      <c r="E129" s="26"/>
      <c r="F129" s="27"/>
      <c r="G129" s="27"/>
      <c r="H129" s="28">
        <f t="shared" si="3"/>
      </c>
      <c r="I129" s="27"/>
      <c r="J129" s="29"/>
    </row>
    <row r="130" spans="1:10" ht="30" customHeight="1">
      <c r="A130" s="23" t="s">
        <v>116</v>
      </c>
      <c r="B130" s="32" t="s">
        <v>246</v>
      </c>
      <c r="C130" s="25"/>
      <c r="D130" s="25"/>
      <c r="E130" s="26"/>
      <c r="F130" s="27"/>
      <c r="G130" s="27"/>
      <c r="H130" s="28">
        <f t="shared" si="3"/>
      </c>
      <c r="I130" s="27"/>
      <c r="J130" s="29"/>
    </row>
    <row r="131" spans="1:10" ht="30" customHeight="1">
      <c r="A131" s="23" t="s">
        <v>117</v>
      </c>
      <c r="B131" s="32" t="s">
        <v>247</v>
      </c>
      <c r="C131" s="25"/>
      <c r="D131" s="25"/>
      <c r="E131" s="26"/>
      <c r="F131" s="27"/>
      <c r="G131" s="27"/>
      <c r="H131" s="28">
        <f t="shared" si="3"/>
      </c>
      <c r="I131" s="27"/>
      <c r="J131" s="29"/>
    </row>
    <row r="132" spans="1:10" ht="30" customHeight="1">
      <c r="A132" s="23" t="s">
        <v>118</v>
      </c>
      <c r="B132" s="32" t="s">
        <v>248</v>
      </c>
      <c r="C132" s="25"/>
      <c r="D132" s="25"/>
      <c r="E132" s="26"/>
      <c r="F132" s="27"/>
      <c r="G132" s="27"/>
      <c r="H132" s="28">
        <f t="shared" si="3"/>
      </c>
      <c r="I132" s="27"/>
      <c r="J132" s="29"/>
    </row>
    <row r="133" spans="1:10" ht="30" customHeight="1">
      <c r="A133" s="19" t="s">
        <v>119</v>
      </c>
      <c r="B133" s="30" t="s">
        <v>343</v>
      </c>
      <c r="C133" s="30"/>
      <c r="D133" s="30"/>
      <c r="E133" s="31">
        <f>IF(SUM(E134:E135)=0,"",SUM(E134:E135))</f>
      </c>
      <c r="F133" s="31">
        <f>IF(SUM(F134:F135)=0,"",SUM(F134:F135))</f>
      </c>
      <c r="G133" s="31">
        <f>IF(SUM(G134:G135)=0,"",SUM(G134:G135))</f>
      </c>
      <c r="H133" s="28">
        <f t="shared" si="3"/>
      </c>
      <c r="I133" s="31">
        <f>IF(SUM(I134:I135)=0,"",SUM(I134:I135))</f>
      </c>
      <c r="J133" s="28">
        <f>IF(SUM(J134:J135)=0,"",SUM(J134:J135))</f>
      </c>
    </row>
    <row r="134" spans="1:10" ht="30" customHeight="1">
      <c r="A134" s="23" t="s">
        <v>120</v>
      </c>
      <c r="B134" s="32" t="s">
        <v>344</v>
      </c>
      <c r="C134" s="25"/>
      <c r="D134" s="25"/>
      <c r="E134" s="27"/>
      <c r="F134" s="27"/>
      <c r="G134" s="27"/>
      <c r="H134" s="28">
        <f t="shared" si="3"/>
      </c>
      <c r="I134" s="27"/>
      <c r="J134" s="29"/>
    </row>
    <row r="135" spans="1:10" ht="30" customHeight="1">
      <c r="A135" s="23" t="s">
        <v>121</v>
      </c>
      <c r="B135" s="32" t="s">
        <v>345</v>
      </c>
      <c r="C135" s="25"/>
      <c r="D135" s="25"/>
      <c r="E135" s="27"/>
      <c r="F135" s="27"/>
      <c r="G135" s="27"/>
      <c r="H135" s="28">
        <f t="shared" si="3"/>
      </c>
      <c r="I135" s="27"/>
      <c r="J135" s="29"/>
    </row>
    <row r="136" spans="1:10" ht="30" customHeight="1">
      <c r="A136" s="19" t="s">
        <v>122</v>
      </c>
      <c r="B136" s="30" t="s">
        <v>323</v>
      </c>
      <c r="C136" s="30"/>
      <c r="D136" s="30"/>
      <c r="E136" s="31">
        <f>IF(SUM(E137:E139)=0,"",SUM(E137:E139))</f>
      </c>
      <c r="F136" s="31">
        <f>IF(SUM(F137:F139)=0,"",SUM(F137:F139))</f>
      </c>
      <c r="G136" s="31">
        <f>IF(SUM(G137:G139)=0,"",SUM(G137:G139))</f>
      </c>
      <c r="H136" s="28">
        <f t="shared" si="3"/>
      </c>
      <c r="I136" s="31">
        <f>IF(SUM(I137:I139)=0,"",SUM(I137:I139))</f>
      </c>
      <c r="J136" s="28">
        <f>IF(SUM(J137:J139)=0,"",SUM(J137:J139))</f>
      </c>
    </row>
    <row r="137" spans="1:10" ht="30" customHeight="1">
      <c r="A137" s="23" t="s">
        <v>123</v>
      </c>
      <c r="B137" s="32" t="s">
        <v>249</v>
      </c>
      <c r="C137" s="25"/>
      <c r="D137" s="25"/>
      <c r="E137" s="27"/>
      <c r="F137" s="27"/>
      <c r="G137" s="27"/>
      <c r="H137" s="28">
        <f t="shared" si="3"/>
      </c>
      <c r="I137" s="27"/>
      <c r="J137" s="29"/>
    </row>
    <row r="138" spans="1:10" ht="30" customHeight="1">
      <c r="A138" s="23" t="s">
        <v>124</v>
      </c>
      <c r="B138" s="32" t="s">
        <v>250</v>
      </c>
      <c r="C138" s="25"/>
      <c r="D138" s="25"/>
      <c r="E138" s="27"/>
      <c r="F138" s="27"/>
      <c r="G138" s="27"/>
      <c r="H138" s="28">
        <f t="shared" si="3"/>
      </c>
      <c r="I138" s="27"/>
      <c r="J138" s="29"/>
    </row>
    <row r="139" spans="1:10" ht="30" customHeight="1">
      <c r="A139" s="23" t="s">
        <v>125</v>
      </c>
      <c r="B139" s="32" t="s">
        <v>324</v>
      </c>
      <c r="C139" s="25"/>
      <c r="D139" s="25"/>
      <c r="E139" s="27"/>
      <c r="F139" s="27"/>
      <c r="G139" s="27"/>
      <c r="H139" s="28">
        <f t="shared" si="3"/>
      </c>
      <c r="I139" s="27"/>
      <c r="J139" s="29"/>
    </row>
    <row r="140" spans="1:10" s="43" customFormat="1" ht="30" customHeight="1">
      <c r="A140" s="19" t="s">
        <v>126</v>
      </c>
      <c r="B140" s="30" t="s">
        <v>325</v>
      </c>
      <c r="C140" s="30"/>
      <c r="D140" s="30"/>
      <c r="E140" s="31">
        <f>IF(E141=0,"",E141)</f>
      </c>
      <c r="F140" s="31">
        <f>IF(F141=0,"",F141)</f>
      </c>
      <c r="G140" s="31">
        <f>IF(G141=0,"",G141)</f>
      </c>
      <c r="H140" s="28">
        <f t="shared" si="3"/>
      </c>
      <c r="I140" s="31">
        <f>IF(I141=0,"",I141)</f>
      </c>
      <c r="J140" s="28">
        <f>IF(J141=0,"",J141)</f>
      </c>
    </row>
    <row r="141" spans="1:10" ht="30" customHeight="1">
      <c r="A141" s="23" t="s">
        <v>127</v>
      </c>
      <c r="B141" s="32" t="s">
        <v>326</v>
      </c>
      <c r="C141" s="25"/>
      <c r="D141" s="25"/>
      <c r="E141" s="27"/>
      <c r="F141" s="27"/>
      <c r="G141" s="27"/>
      <c r="H141" s="28">
        <f t="shared" si="3"/>
      </c>
      <c r="I141" s="27"/>
      <c r="J141" s="29"/>
    </row>
    <row r="142" spans="1:10" ht="30" customHeight="1">
      <c r="A142" s="19" t="s">
        <v>128</v>
      </c>
      <c r="B142" s="30" t="s">
        <v>251</v>
      </c>
      <c r="C142" s="30"/>
      <c r="D142" s="30"/>
      <c r="E142" s="31">
        <f>IF(SUM(E143:E144)=0,"",SUM(E143:E144))</f>
      </c>
      <c r="F142" s="31">
        <f>IF(SUM(F143:F144)=0,"",SUM(F143:F144))</f>
      </c>
      <c r="G142" s="31">
        <f>IF(SUM(G143:G144)=0,"",SUM(G143:G144))</f>
      </c>
      <c r="H142" s="28">
        <f t="shared" si="3"/>
      </c>
      <c r="I142" s="31">
        <f>IF(SUM(I143:I144)=0,"",SUM(I143:I144))</f>
      </c>
      <c r="J142" s="28">
        <f>IF(SUM(J143:J144)=0,"",SUM(J143:J144))</f>
      </c>
    </row>
    <row r="143" spans="1:10" ht="30" customHeight="1">
      <c r="A143" s="23" t="s">
        <v>129</v>
      </c>
      <c r="B143" s="32" t="s">
        <v>252</v>
      </c>
      <c r="C143" s="25"/>
      <c r="D143" s="25"/>
      <c r="E143" s="27"/>
      <c r="F143" s="27"/>
      <c r="G143" s="27"/>
      <c r="H143" s="28">
        <f t="shared" si="3"/>
      </c>
      <c r="I143" s="27"/>
      <c r="J143" s="29"/>
    </row>
    <row r="144" spans="1:10" ht="30" customHeight="1">
      <c r="A144" s="23" t="s">
        <v>130</v>
      </c>
      <c r="B144" s="32" t="s">
        <v>253</v>
      </c>
      <c r="C144" s="25"/>
      <c r="D144" s="25"/>
      <c r="E144" s="27"/>
      <c r="F144" s="27"/>
      <c r="G144" s="27"/>
      <c r="H144" s="28">
        <f aca="true" t="shared" si="4" ref="H144:H175">IF(SUM(E144:G144)=0,"",SUM(E144:G144))</f>
      </c>
      <c r="I144" s="27"/>
      <c r="J144" s="29"/>
    </row>
    <row r="145" spans="1:10" ht="30" customHeight="1">
      <c r="A145" s="19" t="s">
        <v>131</v>
      </c>
      <c r="B145" s="30" t="s">
        <v>254</v>
      </c>
      <c r="C145" s="30"/>
      <c r="D145" s="30"/>
      <c r="E145" s="31">
        <f>IF(E146=0,"",E146)</f>
      </c>
      <c r="F145" s="31">
        <f>IF(F146=0,"",F146)</f>
      </c>
      <c r="G145" s="31">
        <f>IF(G146=0,"",G146)</f>
      </c>
      <c r="H145" s="28">
        <f t="shared" si="4"/>
      </c>
      <c r="I145" s="31">
        <f>IF(I146=0,"",I146)</f>
      </c>
      <c r="J145" s="28">
        <f>IF(J146=0,"",J146)</f>
      </c>
    </row>
    <row r="146" spans="1:10" ht="30" customHeight="1">
      <c r="A146" s="23" t="s">
        <v>132</v>
      </c>
      <c r="B146" s="32" t="s">
        <v>255</v>
      </c>
      <c r="C146" s="25"/>
      <c r="D146" s="25"/>
      <c r="E146" s="27"/>
      <c r="F146" s="27"/>
      <c r="G146" s="27"/>
      <c r="H146" s="28">
        <f t="shared" si="4"/>
      </c>
      <c r="I146" s="27"/>
      <c r="J146" s="29"/>
    </row>
    <row r="147" spans="1:10" ht="30" customHeight="1">
      <c r="A147" s="19" t="s">
        <v>133</v>
      </c>
      <c r="B147" s="30" t="s">
        <v>256</v>
      </c>
      <c r="C147" s="30"/>
      <c r="D147" s="30"/>
      <c r="E147" s="31">
        <f>IF(SUM(E148:E156)=0,"",SUM(E148:E156))</f>
      </c>
      <c r="F147" s="31">
        <f>IF(SUM(F148:F156)=0,"",SUM(F148:F156))</f>
      </c>
      <c r="G147" s="31">
        <f>IF(SUM(G148:G156)=0,"",SUM(G148:G156))</f>
      </c>
      <c r="H147" s="28">
        <f t="shared" si="4"/>
      </c>
      <c r="I147" s="31">
        <f>IF(SUM(I148:I156)=0,"",SUM(I148:I156))</f>
      </c>
      <c r="J147" s="28">
        <f>IF(SUM(J148:J156)=0,"",SUM(J148:J156))</f>
      </c>
    </row>
    <row r="148" spans="1:10" ht="30" customHeight="1">
      <c r="A148" s="23" t="s">
        <v>134</v>
      </c>
      <c r="B148" s="32" t="s">
        <v>257</v>
      </c>
      <c r="C148" s="25"/>
      <c r="D148" s="25"/>
      <c r="E148" s="26"/>
      <c r="F148" s="27"/>
      <c r="G148" s="27"/>
      <c r="H148" s="28">
        <f t="shared" si="4"/>
      </c>
      <c r="I148" s="27"/>
      <c r="J148" s="29"/>
    </row>
    <row r="149" spans="1:10" ht="30" customHeight="1">
      <c r="A149" s="23" t="s">
        <v>135</v>
      </c>
      <c r="B149" s="32" t="s">
        <v>258</v>
      </c>
      <c r="C149" s="25"/>
      <c r="D149" s="25"/>
      <c r="E149" s="26"/>
      <c r="F149" s="27"/>
      <c r="G149" s="27"/>
      <c r="H149" s="28">
        <f t="shared" si="4"/>
      </c>
      <c r="I149" s="27"/>
      <c r="J149" s="29"/>
    </row>
    <row r="150" spans="1:10" ht="30" customHeight="1">
      <c r="A150" s="23" t="s">
        <v>136</v>
      </c>
      <c r="B150" s="32" t="s">
        <v>259</v>
      </c>
      <c r="C150" s="25"/>
      <c r="D150" s="25"/>
      <c r="E150" s="26"/>
      <c r="F150" s="27"/>
      <c r="G150" s="27"/>
      <c r="H150" s="28">
        <f t="shared" si="4"/>
      </c>
      <c r="I150" s="27"/>
      <c r="J150" s="29"/>
    </row>
    <row r="151" spans="1:10" ht="30" customHeight="1">
      <c r="A151" s="23" t="s">
        <v>137</v>
      </c>
      <c r="B151" s="32" t="s">
        <v>260</v>
      </c>
      <c r="C151" s="25"/>
      <c r="D151" s="25"/>
      <c r="E151" s="26"/>
      <c r="F151" s="27"/>
      <c r="G151" s="27"/>
      <c r="H151" s="28">
        <f t="shared" si="4"/>
      </c>
      <c r="I151" s="27"/>
      <c r="J151" s="29"/>
    </row>
    <row r="152" spans="1:10" ht="30" customHeight="1">
      <c r="A152" s="23" t="s">
        <v>138</v>
      </c>
      <c r="B152" s="32" t="s">
        <v>261</v>
      </c>
      <c r="C152" s="25"/>
      <c r="D152" s="25"/>
      <c r="E152" s="26"/>
      <c r="F152" s="27"/>
      <c r="G152" s="27"/>
      <c r="H152" s="28">
        <f t="shared" si="4"/>
      </c>
      <c r="I152" s="27"/>
      <c r="J152" s="29"/>
    </row>
    <row r="153" spans="1:10" ht="30" customHeight="1">
      <c r="A153" s="23" t="s">
        <v>139</v>
      </c>
      <c r="B153" s="32" t="s">
        <v>262</v>
      </c>
      <c r="C153" s="25"/>
      <c r="D153" s="25"/>
      <c r="E153" s="26"/>
      <c r="F153" s="27"/>
      <c r="G153" s="27"/>
      <c r="H153" s="28">
        <f t="shared" si="4"/>
      </c>
      <c r="I153" s="27"/>
      <c r="J153" s="29"/>
    </row>
    <row r="154" spans="1:10" ht="30" customHeight="1">
      <c r="A154" s="23" t="s">
        <v>140</v>
      </c>
      <c r="B154" s="32" t="s">
        <v>263</v>
      </c>
      <c r="C154" s="25"/>
      <c r="D154" s="25"/>
      <c r="E154" s="26"/>
      <c r="F154" s="27"/>
      <c r="G154" s="27"/>
      <c r="H154" s="28">
        <f t="shared" si="4"/>
      </c>
      <c r="I154" s="27"/>
      <c r="J154" s="29"/>
    </row>
    <row r="155" spans="1:10" ht="30" customHeight="1">
      <c r="A155" s="23" t="s">
        <v>141</v>
      </c>
      <c r="B155" s="32" t="s">
        <v>264</v>
      </c>
      <c r="C155" s="25"/>
      <c r="D155" s="25"/>
      <c r="E155" s="26"/>
      <c r="F155" s="27"/>
      <c r="G155" s="27"/>
      <c r="H155" s="28">
        <f t="shared" si="4"/>
      </c>
      <c r="I155" s="27"/>
      <c r="J155" s="29"/>
    </row>
    <row r="156" spans="1:10" ht="30" customHeight="1">
      <c r="A156" s="23" t="s">
        <v>142</v>
      </c>
      <c r="B156" s="32" t="s">
        <v>265</v>
      </c>
      <c r="C156" s="25"/>
      <c r="D156" s="25"/>
      <c r="E156" s="26"/>
      <c r="F156" s="27"/>
      <c r="G156" s="27"/>
      <c r="H156" s="28">
        <f t="shared" si="4"/>
      </c>
      <c r="I156" s="27"/>
      <c r="J156" s="29"/>
    </row>
    <row r="157" spans="1:10" ht="30" customHeight="1">
      <c r="A157" s="19" t="s">
        <v>143</v>
      </c>
      <c r="B157" s="30" t="s">
        <v>266</v>
      </c>
      <c r="C157" s="30"/>
      <c r="D157" s="30"/>
      <c r="E157" s="31">
        <f>IF(E158=0,"",E158)</f>
      </c>
      <c r="F157" s="31">
        <f>IF(F158=0,"",F158)</f>
      </c>
      <c r="G157" s="31">
        <f>IF(G158=0,"",G158)</f>
      </c>
      <c r="H157" s="28">
        <f t="shared" si="4"/>
      </c>
      <c r="I157" s="31">
        <f>IF(I158=0,"",I158)</f>
      </c>
      <c r="J157" s="28">
        <f>IF(J158=0,"",J158)</f>
      </c>
    </row>
    <row r="158" spans="1:10" ht="30" customHeight="1">
      <c r="A158" s="23" t="s">
        <v>144</v>
      </c>
      <c r="B158" s="32" t="s">
        <v>266</v>
      </c>
      <c r="C158" s="25"/>
      <c r="D158" s="25"/>
      <c r="E158" s="26"/>
      <c r="F158" s="27"/>
      <c r="G158" s="27"/>
      <c r="H158" s="28">
        <f t="shared" si="4"/>
      </c>
      <c r="I158" s="27"/>
      <c r="J158" s="29"/>
    </row>
    <row r="159" spans="1:10" ht="30" customHeight="1">
      <c r="A159" s="19" t="s">
        <v>145</v>
      </c>
      <c r="B159" s="30" t="s">
        <v>267</v>
      </c>
      <c r="C159" s="30"/>
      <c r="D159" s="30"/>
      <c r="E159" s="31">
        <f>IF(SUM(E160:E168)=0,"",SUM(E160:E168))</f>
      </c>
      <c r="F159" s="31">
        <f>IF(SUM(F160:F168)=0,"",SUM(F160:F168))</f>
      </c>
      <c r="G159" s="31">
        <f>IF(SUM(G160:G168)=0,"",SUM(G160:G168))</f>
      </c>
      <c r="H159" s="28">
        <f t="shared" si="4"/>
      </c>
      <c r="I159" s="31">
        <f>IF(SUM(I160:I168)=0,"",SUM(I160:I168))</f>
      </c>
      <c r="J159" s="28">
        <f>IF(SUM(J160:J168)=0,"",SUM(J160:J168))</f>
      </c>
    </row>
    <row r="160" spans="1:10" ht="30" customHeight="1">
      <c r="A160" s="23" t="s">
        <v>146</v>
      </c>
      <c r="B160" s="32" t="s">
        <v>268</v>
      </c>
      <c r="C160" s="25"/>
      <c r="D160" s="25"/>
      <c r="E160" s="26"/>
      <c r="F160" s="27"/>
      <c r="G160" s="27"/>
      <c r="H160" s="28">
        <f t="shared" si="4"/>
      </c>
      <c r="I160" s="27"/>
      <c r="J160" s="29"/>
    </row>
    <row r="161" spans="1:10" ht="30" customHeight="1">
      <c r="A161" s="23" t="s">
        <v>269</v>
      </c>
      <c r="B161" s="32" t="s">
        <v>270</v>
      </c>
      <c r="C161" s="25"/>
      <c r="D161" s="25"/>
      <c r="E161" s="26"/>
      <c r="F161" s="27"/>
      <c r="G161" s="27"/>
      <c r="H161" s="44">
        <f t="shared" si="4"/>
      </c>
      <c r="I161" s="27"/>
      <c r="J161" s="29"/>
    </row>
    <row r="162" spans="1:10" ht="30" customHeight="1">
      <c r="A162" s="23" t="s">
        <v>271</v>
      </c>
      <c r="B162" s="32" t="s">
        <v>272</v>
      </c>
      <c r="C162" s="25"/>
      <c r="D162" s="25"/>
      <c r="E162" s="26"/>
      <c r="F162" s="27"/>
      <c r="G162" s="27"/>
      <c r="H162" s="28">
        <f t="shared" si="4"/>
      </c>
      <c r="I162" s="27"/>
      <c r="J162" s="29"/>
    </row>
    <row r="163" spans="1:10" ht="30" customHeight="1">
      <c r="A163" s="23" t="s">
        <v>273</v>
      </c>
      <c r="B163" s="32" t="s">
        <v>327</v>
      </c>
      <c r="C163" s="25"/>
      <c r="D163" s="25"/>
      <c r="E163" s="26"/>
      <c r="F163" s="27"/>
      <c r="G163" s="27"/>
      <c r="H163" s="28">
        <f t="shared" si="4"/>
      </c>
      <c r="I163" s="27"/>
      <c r="J163" s="29"/>
    </row>
    <row r="164" spans="1:10" ht="30" customHeight="1">
      <c r="A164" s="23" t="s">
        <v>274</v>
      </c>
      <c r="B164" s="32" t="s">
        <v>275</v>
      </c>
      <c r="C164" s="25"/>
      <c r="D164" s="25"/>
      <c r="E164" s="26"/>
      <c r="F164" s="27"/>
      <c r="G164" s="27"/>
      <c r="H164" s="28">
        <f t="shared" si="4"/>
      </c>
      <c r="I164" s="27"/>
      <c r="J164" s="29"/>
    </row>
    <row r="165" spans="1:10" ht="30" customHeight="1">
      <c r="A165" s="23" t="s">
        <v>276</v>
      </c>
      <c r="B165" s="32" t="s">
        <v>277</v>
      </c>
      <c r="C165" s="25"/>
      <c r="D165" s="25"/>
      <c r="E165" s="26"/>
      <c r="F165" s="27"/>
      <c r="G165" s="27"/>
      <c r="H165" s="28">
        <f t="shared" si="4"/>
      </c>
      <c r="I165" s="27"/>
      <c r="J165" s="29"/>
    </row>
    <row r="166" spans="1:10" ht="30" customHeight="1">
      <c r="A166" s="23" t="s">
        <v>278</v>
      </c>
      <c r="B166" s="32" t="s">
        <v>279</v>
      </c>
      <c r="C166" s="25"/>
      <c r="D166" s="25"/>
      <c r="E166" s="26"/>
      <c r="F166" s="27"/>
      <c r="G166" s="27"/>
      <c r="H166" s="28">
        <f t="shared" si="4"/>
      </c>
      <c r="I166" s="27"/>
      <c r="J166" s="29"/>
    </row>
    <row r="167" spans="1:10" ht="30" customHeight="1">
      <c r="A167" s="23" t="s">
        <v>280</v>
      </c>
      <c r="B167" s="32" t="s">
        <v>281</v>
      </c>
      <c r="C167" s="25"/>
      <c r="D167" s="25"/>
      <c r="E167" s="26"/>
      <c r="F167" s="27"/>
      <c r="G167" s="27"/>
      <c r="H167" s="28">
        <f t="shared" si="4"/>
      </c>
      <c r="I167" s="27"/>
      <c r="J167" s="29"/>
    </row>
    <row r="168" spans="1:10" ht="30" customHeight="1">
      <c r="A168" s="23" t="s">
        <v>282</v>
      </c>
      <c r="B168" s="32" t="s">
        <v>283</v>
      </c>
      <c r="C168" s="25"/>
      <c r="D168" s="25"/>
      <c r="E168" s="26"/>
      <c r="F168" s="27"/>
      <c r="G168" s="27"/>
      <c r="H168" s="28">
        <f t="shared" si="4"/>
      </c>
      <c r="I168" s="27"/>
      <c r="J168" s="29"/>
    </row>
    <row r="169" spans="1:10" ht="30" customHeight="1">
      <c r="A169" s="19" t="s">
        <v>147</v>
      </c>
      <c r="B169" s="30" t="s">
        <v>284</v>
      </c>
      <c r="C169" s="30"/>
      <c r="D169" s="30"/>
      <c r="E169" s="31">
        <f>IF(SUM(E170:E176)=0,"",SUM(E170:E176))</f>
      </c>
      <c r="F169" s="31">
        <f>IF(SUM(F170:F176)=0,"",SUM(F170:F176))</f>
      </c>
      <c r="G169" s="31">
        <f>IF(SUM(G170:G176)=0,"",SUM(G170:G176))</f>
      </c>
      <c r="H169" s="28">
        <f t="shared" si="4"/>
      </c>
      <c r="I169" s="31">
        <f>IF(SUM(I170:I176)=0,"",SUM(I170:I176))</f>
      </c>
      <c r="J169" s="28">
        <f>IF(SUM(J170:J176)=0,"",SUM(J170:J176))</f>
      </c>
    </row>
    <row r="170" spans="1:10" ht="30" customHeight="1">
      <c r="A170" s="23" t="s">
        <v>148</v>
      </c>
      <c r="B170" s="32" t="s">
        <v>285</v>
      </c>
      <c r="C170" s="25"/>
      <c r="D170" s="25"/>
      <c r="E170" s="26"/>
      <c r="F170" s="27"/>
      <c r="G170" s="27"/>
      <c r="H170" s="28">
        <f t="shared" si="4"/>
      </c>
      <c r="I170" s="27"/>
      <c r="J170" s="29"/>
    </row>
    <row r="171" spans="1:10" ht="30" customHeight="1">
      <c r="A171" s="23" t="s">
        <v>149</v>
      </c>
      <c r="B171" s="32" t="s">
        <v>286</v>
      </c>
      <c r="C171" s="25"/>
      <c r="D171" s="25"/>
      <c r="E171" s="26"/>
      <c r="F171" s="27"/>
      <c r="G171" s="27"/>
      <c r="H171" s="28">
        <f t="shared" si="4"/>
      </c>
      <c r="I171" s="27"/>
      <c r="J171" s="29"/>
    </row>
    <row r="172" spans="1:10" ht="30" customHeight="1">
      <c r="A172" s="23" t="s">
        <v>287</v>
      </c>
      <c r="B172" s="32" t="s">
        <v>288</v>
      </c>
      <c r="C172" s="25"/>
      <c r="D172" s="25"/>
      <c r="E172" s="26"/>
      <c r="F172" s="27"/>
      <c r="G172" s="27"/>
      <c r="H172" s="28">
        <f t="shared" si="4"/>
      </c>
      <c r="I172" s="27"/>
      <c r="J172" s="29"/>
    </row>
    <row r="173" spans="1:10" ht="30" customHeight="1">
      <c r="A173" s="23" t="s">
        <v>289</v>
      </c>
      <c r="B173" s="32" t="s">
        <v>290</v>
      </c>
      <c r="C173" s="25"/>
      <c r="D173" s="25"/>
      <c r="E173" s="26"/>
      <c r="F173" s="27"/>
      <c r="G173" s="27"/>
      <c r="H173" s="28">
        <f t="shared" si="4"/>
      </c>
      <c r="I173" s="27"/>
      <c r="J173" s="29"/>
    </row>
    <row r="174" spans="1:10" ht="30" customHeight="1">
      <c r="A174" s="23" t="s">
        <v>291</v>
      </c>
      <c r="B174" s="32" t="s">
        <v>292</v>
      </c>
      <c r="C174" s="25"/>
      <c r="D174" s="25"/>
      <c r="E174" s="26"/>
      <c r="F174" s="27"/>
      <c r="G174" s="27"/>
      <c r="H174" s="28">
        <f t="shared" si="4"/>
      </c>
      <c r="I174" s="27"/>
      <c r="J174" s="29"/>
    </row>
    <row r="175" spans="1:10" ht="30" customHeight="1">
      <c r="A175" s="23" t="s">
        <v>293</v>
      </c>
      <c r="B175" s="32" t="s">
        <v>294</v>
      </c>
      <c r="C175" s="25"/>
      <c r="D175" s="25"/>
      <c r="E175" s="26"/>
      <c r="F175" s="27"/>
      <c r="G175" s="27"/>
      <c r="H175" s="28">
        <f t="shared" si="4"/>
      </c>
      <c r="I175" s="27"/>
      <c r="J175" s="29"/>
    </row>
    <row r="176" spans="1:10" ht="30" customHeight="1" thickBot="1">
      <c r="A176" s="23" t="s">
        <v>295</v>
      </c>
      <c r="B176" s="32" t="s">
        <v>296</v>
      </c>
      <c r="C176" s="45"/>
      <c r="D176" s="45"/>
      <c r="E176" s="46"/>
      <c r="F176" s="47"/>
      <c r="G176" s="47"/>
      <c r="H176" s="48">
        <f>IF(SUM(E176:G176)=0,"",SUM(E176:G176))</f>
      </c>
      <c r="I176" s="47"/>
      <c r="J176" s="49"/>
    </row>
    <row r="177" spans="1:10" ht="30" customHeight="1" thickBot="1">
      <c r="A177" s="50" t="s">
        <v>328</v>
      </c>
      <c r="B177" s="51" t="s">
        <v>329</v>
      </c>
      <c r="C177" s="52"/>
      <c r="D177" s="52"/>
      <c r="E177" s="53"/>
      <c r="F177" s="54"/>
      <c r="G177" s="54"/>
      <c r="H177" s="55"/>
      <c r="I177" s="54"/>
      <c r="J177" s="56"/>
    </row>
    <row r="178" spans="1:10" s="62" customFormat="1" ht="30" customHeight="1" thickBot="1">
      <c r="A178" s="57"/>
      <c r="B178" s="58" t="s">
        <v>300</v>
      </c>
      <c r="C178" s="59"/>
      <c r="D178" s="59"/>
      <c r="E178" s="60">
        <f>IF(SUM(E13:E176)=0,"",SUM(E13:E176)/2)</f>
      </c>
      <c r="F178" s="60">
        <f>IF(SUM(F13:F176)=0,"",SUM(F13:F176)/2)</f>
      </c>
      <c r="G178" s="60">
        <f>IF(SUM(G13:G176)=0,"",SUM(G13:G176)/2)</f>
      </c>
      <c r="H178" s="22">
        <f>IF(SUM(E178:G178)=0,"",SUM(E178:G178))</f>
      </c>
      <c r="I178" s="60">
        <f>IF(SUM(I13:I176)=0,"",SUM(I13:I176)/2)</f>
      </c>
      <c r="J178" s="61">
        <f>IF(SUM(J13:J176)=0,"",SUM(J13:J176)/2)</f>
      </c>
    </row>
    <row r="179" spans="3:10" ht="19.5" customHeight="1">
      <c r="C179" s="2"/>
      <c r="D179" s="2"/>
      <c r="H179" s="64"/>
      <c r="I179" s="64"/>
      <c r="J179" s="64"/>
    </row>
    <row r="180" spans="1:3" ht="19.5" customHeight="1">
      <c r="A180" s="83" t="s">
        <v>332</v>
      </c>
      <c r="B180" s="84"/>
      <c r="C180" s="84"/>
    </row>
    <row r="181" spans="1:3" ht="19.5" customHeight="1">
      <c r="A181" s="84"/>
      <c r="B181" s="84"/>
      <c r="C181" s="84"/>
    </row>
    <row r="182" spans="1:3" ht="19.5" customHeight="1">
      <c r="A182" s="84"/>
      <c r="B182" s="84"/>
      <c r="C182" s="84"/>
    </row>
    <row r="183" spans="1:7" ht="19.5" customHeight="1">
      <c r="A183" s="84"/>
      <c r="B183" s="84"/>
      <c r="C183" s="84"/>
      <c r="F183" s="95" t="s">
        <v>338</v>
      </c>
      <c r="G183" s="95"/>
    </row>
    <row r="184" spans="1:7" ht="19.5" customHeight="1">
      <c r="A184" s="84"/>
      <c r="B184" s="84"/>
      <c r="C184" s="84"/>
      <c r="F184" s="95"/>
      <c r="G184" s="95"/>
    </row>
    <row r="185" spans="1:7" ht="19.5" customHeight="1">
      <c r="A185" s="84"/>
      <c r="B185" s="84"/>
      <c r="C185" s="84"/>
      <c r="F185" s="95"/>
      <c r="G185" s="95"/>
    </row>
    <row r="186" spans="1:7" ht="19.5" customHeight="1">
      <c r="A186" s="84"/>
      <c r="B186" s="84"/>
      <c r="C186" s="84"/>
      <c r="F186" s="98" t="s">
        <v>339</v>
      </c>
      <c r="G186" s="98"/>
    </row>
    <row r="187" spans="1:7" ht="19.5" customHeight="1">
      <c r="A187" s="84"/>
      <c r="B187" s="84"/>
      <c r="C187" s="84"/>
      <c r="F187" s="98"/>
      <c r="G187" s="98"/>
    </row>
    <row r="188" spans="6:7" ht="19.5" customHeight="1">
      <c r="F188" s="98"/>
      <c r="G188" s="98"/>
    </row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</sheetData>
  <sheetProtection/>
  <mergeCells count="17">
    <mergeCell ref="C6:F6"/>
    <mergeCell ref="F186:G187"/>
    <mergeCell ref="C7:F7"/>
    <mergeCell ref="F188:G188"/>
    <mergeCell ref="A7:B7"/>
    <mergeCell ref="C10:D10"/>
    <mergeCell ref="A8:B8"/>
    <mergeCell ref="A5:B5"/>
    <mergeCell ref="A6:B6"/>
    <mergeCell ref="A180:C187"/>
    <mergeCell ref="I1:J1"/>
    <mergeCell ref="A2:G2"/>
    <mergeCell ref="A4:B4"/>
    <mergeCell ref="E10:H10"/>
    <mergeCell ref="C5:F5"/>
    <mergeCell ref="C8:F8"/>
    <mergeCell ref="F183:G185"/>
  </mergeCells>
  <dataValidations count="2">
    <dataValidation type="whole" operator="greaterThan" allowBlank="1" showInputMessage="1" showErrorMessage="1" sqref="I162:J177 H161:J161 I14:J160 E14:G177">
      <formula1>0</formula1>
    </dataValidation>
    <dataValidation operator="greaterThan" allowBlank="1" showInputMessage="1" showErrorMessage="1" sqref="H162:H177 I13:J13 E178:J178 E13:G13 H13:H160"/>
  </dataValidations>
  <printOptions horizontalCentered="1"/>
  <pageMargins left="0.2" right="0" top="0.1968503937007874" bottom="0.17" header="0.1968503937007874" footer="0.1968503937007874"/>
  <pageSetup horizontalDpi="300" verticalDpi="300" orientation="landscape" paperSize="9" scale="40" r:id="rId1"/>
  <headerFooter alignWithMargins="0">
    <oddFooter>&amp;RStrana &amp; &amp;P od &amp;N</oddFooter>
  </headerFooter>
  <rowBreaks count="2" manualBreakCount="2">
    <brk id="60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="40" zoomScaleNormal="40" zoomScaleSheetLayoutView="25" zoomScalePageLayoutView="0" workbookViewId="0" topLeftCell="A156">
      <selection activeCell="E147" sqref="E147"/>
    </sheetView>
  </sheetViews>
  <sheetFormatPr defaultColWidth="2.57421875" defaultRowHeight="0" customHeight="1" zeroHeight="1"/>
  <cols>
    <col min="1" max="1" width="27.00390625" style="63" customWidth="1"/>
    <col min="2" max="2" width="98.57421875" style="63" customWidth="1"/>
    <col min="3" max="3" width="33.421875" style="64" customWidth="1"/>
    <col min="4" max="4" width="30.57421875" style="64" customWidth="1"/>
    <col min="5" max="5" width="21.57421875" style="64" customWidth="1"/>
    <col min="6" max="6" width="25.57421875" style="64" customWidth="1"/>
    <col min="7" max="7" width="29.140625" style="64" customWidth="1"/>
    <col min="8" max="8" width="32.421875" style="4" customWidth="1"/>
    <col min="9" max="9" width="24.421875" style="4" customWidth="1"/>
    <col min="10" max="10" width="31.8515625" style="4" customWidth="1"/>
    <col min="11" max="16384" width="2.57421875" style="4" customWidth="1"/>
  </cols>
  <sheetData>
    <row r="1" spans="1:10" ht="24.75" customHeight="1">
      <c r="A1" s="2"/>
      <c r="B1" s="2"/>
      <c r="C1" s="3"/>
      <c r="D1" s="3"/>
      <c r="E1" s="3"/>
      <c r="F1" s="3"/>
      <c r="G1" s="3"/>
      <c r="I1" s="85" t="s">
        <v>303</v>
      </c>
      <c r="J1" s="85"/>
    </row>
    <row r="2" spans="1:7" ht="24.75" customHeight="1">
      <c r="A2" s="86" t="s">
        <v>369</v>
      </c>
      <c r="B2" s="87"/>
      <c r="C2" s="87"/>
      <c r="D2" s="87"/>
      <c r="E2" s="87"/>
      <c r="F2" s="88"/>
      <c r="G2" s="88"/>
    </row>
    <row r="3" spans="1:7" ht="30" customHeight="1">
      <c r="A3" s="2"/>
      <c r="B3" s="2"/>
      <c r="C3" s="3"/>
      <c r="D3" s="3"/>
      <c r="E3" s="3"/>
      <c r="F3" s="3"/>
      <c r="G3" s="3"/>
    </row>
    <row r="4" spans="1:7" ht="30" customHeight="1">
      <c r="A4" s="89"/>
      <c r="B4" s="89"/>
      <c r="C4" s="3"/>
      <c r="D4" s="3"/>
      <c r="E4" s="5"/>
      <c r="F4" s="3"/>
      <c r="G4" s="3"/>
    </row>
    <row r="5" spans="1:7" ht="50.25" customHeight="1">
      <c r="A5" s="82" t="s">
        <v>358</v>
      </c>
      <c r="B5" s="82"/>
      <c r="C5" s="106" t="s">
        <v>359</v>
      </c>
      <c r="D5" s="106"/>
      <c r="E5" s="106"/>
      <c r="F5" s="107"/>
      <c r="G5" s="5"/>
    </row>
    <row r="6" spans="1:7" ht="30" customHeight="1">
      <c r="A6" s="82" t="s">
        <v>301</v>
      </c>
      <c r="B6" s="82"/>
      <c r="C6" s="104" t="s">
        <v>357</v>
      </c>
      <c r="D6" s="104"/>
      <c r="E6" s="104"/>
      <c r="F6" s="105"/>
      <c r="G6" s="5"/>
    </row>
    <row r="7" spans="1:7" ht="30" customHeight="1">
      <c r="A7" s="101"/>
      <c r="B7" s="101"/>
      <c r="C7" s="99"/>
      <c r="D7" s="109"/>
      <c r="E7" s="109"/>
      <c r="F7" s="109"/>
      <c r="G7" s="5"/>
    </row>
    <row r="8" spans="1:7" ht="30" customHeight="1" thickBot="1">
      <c r="A8" s="103"/>
      <c r="B8" s="103"/>
      <c r="C8" s="93"/>
      <c r="D8" s="108"/>
      <c r="E8" s="108"/>
      <c r="F8" s="108"/>
      <c r="G8" s="5"/>
    </row>
    <row r="9" spans="1:10" ht="30" customHeight="1" thickBot="1">
      <c r="A9" s="68"/>
      <c r="B9" s="69"/>
      <c r="C9" s="70"/>
      <c r="D9" s="70"/>
      <c r="E9" s="69"/>
      <c r="F9" s="69"/>
      <c r="G9" s="71"/>
      <c r="H9" s="72"/>
      <c r="I9" s="72"/>
      <c r="J9" s="73"/>
    </row>
    <row r="10" spans="1:10" ht="30" customHeight="1" thickBot="1">
      <c r="A10" s="66"/>
      <c r="B10" s="67"/>
      <c r="C10" s="102" t="s">
        <v>349</v>
      </c>
      <c r="D10" s="102"/>
      <c r="E10" s="90" t="s">
        <v>356</v>
      </c>
      <c r="F10" s="90"/>
      <c r="G10" s="90"/>
      <c r="H10" s="90"/>
      <c r="I10" s="8" t="s">
        <v>362</v>
      </c>
      <c r="J10" s="8" t="s">
        <v>366</v>
      </c>
    </row>
    <row r="11" spans="1:10" s="12" customFormat="1" ht="196.5" customHeight="1" thickBot="1">
      <c r="A11" s="9" t="s">
        <v>298</v>
      </c>
      <c r="B11" s="1" t="s">
        <v>299</v>
      </c>
      <c r="C11" s="10" t="s">
        <v>367</v>
      </c>
      <c r="D11" s="10" t="s">
        <v>368</v>
      </c>
      <c r="E11" s="10" t="s">
        <v>336</v>
      </c>
      <c r="F11" s="10" t="s">
        <v>330</v>
      </c>
      <c r="G11" s="11" t="s">
        <v>331</v>
      </c>
      <c r="H11" s="10" t="s">
        <v>337</v>
      </c>
      <c r="I11" s="10" t="s">
        <v>302</v>
      </c>
      <c r="J11" s="10" t="s">
        <v>302</v>
      </c>
    </row>
    <row r="12" spans="1:10" ht="30" customHeight="1" thickBot="1">
      <c r="A12" s="13" t="s">
        <v>0</v>
      </c>
      <c r="B12" s="14" t="s">
        <v>150</v>
      </c>
      <c r="C12" s="15" t="s">
        <v>151</v>
      </c>
      <c r="D12" s="16" t="s">
        <v>1</v>
      </c>
      <c r="E12" s="17" t="s">
        <v>2</v>
      </c>
      <c r="F12" s="17" t="s">
        <v>3</v>
      </c>
      <c r="G12" s="17" t="s">
        <v>4</v>
      </c>
      <c r="H12" s="17" t="s">
        <v>5</v>
      </c>
      <c r="I12" s="17" t="s">
        <v>6</v>
      </c>
      <c r="J12" s="18" t="s">
        <v>7</v>
      </c>
    </row>
    <row r="13" spans="1:10" ht="30" customHeight="1">
      <c r="A13" s="19" t="s">
        <v>8</v>
      </c>
      <c r="B13" s="65" t="s">
        <v>304</v>
      </c>
      <c r="C13" s="74"/>
      <c r="D13" s="74"/>
      <c r="E13" s="21">
        <f>IF(E14=0,"",E14)</f>
      </c>
      <c r="F13" s="21">
        <f>IF(F14=0,"",F14)</f>
      </c>
      <c r="G13" s="21">
        <f>IF(G14=0,"",G14)</f>
      </c>
      <c r="H13" s="22">
        <f aca="true" t="shared" si="0" ref="H13:H45">IF(SUM(E13:G13)=0,"",SUM(E13:G13))</f>
      </c>
      <c r="I13" s="21">
        <f>IF(I14=0,"",I14)</f>
      </c>
      <c r="J13" s="22">
        <f>IF(J14=0,"",J14)</f>
      </c>
    </row>
    <row r="14" spans="1:10" ht="30" customHeight="1">
      <c r="A14" s="23" t="s">
        <v>9</v>
      </c>
      <c r="B14" s="24" t="s">
        <v>152</v>
      </c>
      <c r="C14" s="75"/>
      <c r="D14" s="75"/>
      <c r="E14" s="26"/>
      <c r="F14" s="27"/>
      <c r="G14" s="27"/>
      <c r="H14" s="28">
        <f t="shared" si="0"/>
      </c>
      <c r="I14" s="27"/>
      <c r="J14" s="29"/>
    </row>
    <row r="15" spans="1:10" ht="30" customHeight="1">
      <c r="A15" s="19" t="s">
        <v>10</v>
      </c>
      <c r="B15" s="30" t="s">
        <v>153</v>
      </c>
      <c r="C15" s="76"/>
      <c r="D15" s="76"/>
      <c r="E15" s="31">
        <f>IF(SUM(E16:E18)=0,"",SUM(E16:E18))</f>
      </c>
      <c r="F15" s="31">
        <f>IF(SUM(F16:F18)=0,"",SUM(F16:F18))</f>
      </c>
      <c r="G15" s="31">
        <f>IF(SUM(G16:G18)=0,"",SUM(G16:G18))</f>
      </c>
      <c r="H15" s="28">
        <f t="shared" si="0"/>
      </c>
      <c r="I15" s="31">
        <f>IF(SUM(I16:I18)=0,"",SUM(I16:I18))</f>
        <v>60000</v>
      </c>
      <c r="J15" s="28">
        <f>IF(SUM(J16:J18)=0,"",SUM(J16:J18))</f>
        <v>60000</v>
      </c>
    </row>
    <row r="16" spans="1:10" ht="30" customHeight="1">
      <c r="A16" s="23" t="s">
        <v>11</v>
      </c>
      <c r="B16" s="32" t="s">
        <v>154</v>
      </c>
      <c r="C16" s="75"/>
      <c r="D16" s="75"/>
      <c r="E16" s="26"/>
      <c r="F16" s="27"/>
      <c r="G16" s="27"/>
      <c r="H16" s="28">
        <f t="shared" si="0"/>
      </c>
      <c r="I16" s="27">
        <v>40000</v>
      </c>
      <c r="J16" s="29">
        <v>40000</v>
      </c>
    </row>
    <row r="17" spans="1:10" ht="30" customHeight="1">
      <c r="A17" s="23" t="s">
        <v>12</v>
      </c>
      <c r="B17" s="32" t="s">
        <v>155</v>
      </c>
      <c r="C17" s="75"/>
      <c r="D17" s="75"/>
      <c r="E17" s="26"/>
      <c r="F17" s="27"/>
      <c r="G17" s="27"/>
      <c r="H17" s="28">
        <f t="shared" si="0"/>
      </c>
      <c r="I17" s="27">
        <v>20000</v>
      </c>
      <c r="J17" s="29">
        <v>20000</v>
      </c>
    </row>
    <row r="18" spans="1:10" ht="30" customHeight="1">
      <c r="A18" s="23" t="s">
        <v>13</v>
      </c>
      <c r="B18" s="32" t="s">
        <v>156</v>
      </c>
      <c r="C18" s="75"/>
      <c r="D18" s="75"/>
      <c r="E18" s="26"/>
      <c r="F18" s="27"/>
      <c r="G18" s="27"/>
      <c r="H18" s="28">
        <f t="shared" si="0"/>
      </c>
      <c r="I18" s="27"/>
      <c r="J18" s="29"/>
    </row>
    <row r="19" spans="1:10" ht="30" customHeight="1">
      <c r="A19" s="19" t="s">
        <v>14</v>
      </c>
      <c r="B19" s="30" t="s">
        <v>157</v>
      </c>
      <c r="C19" s="77">
        <f>C20</f>
        <v>95470</v>
      </c>
      <c r="D19" s="77">
        <f>D20</f>
        <v>300000</v>
      </c>
      <c r="E19" s="34">
        <f>IF(E20=0,"",E20)</f>
        <v>450000</v>
      </c>
      <c r="F19" s="34">
        <f>IF(F20=0,"",F20)</f>
      </c>
      <c r="G19" s="34">
        <f>IF(G20=0,"",G20)</f>
      </c>
      <c r="H19" s="28">
        <f t="shared" si="0"/>
        <v>450000</v>
      </c>
      <c r="I19" s="34">
        <f>IF(I20=0,"",I20)</f>
        <v>1000000</v>
      </c>
      <c r="J19" s="35">
        <f>IF(J20=0,"",J20)</f>
        <v>1000000</v>
      </c>
    </row>
    <row r="20" spans="1:10" ht="30" customHeight="1">
      <c r="A20" s="23" t="s">
        <v>15</v>
      </c>
      <c r="B20" s="32" t="s">
        <v>157</v>
      </c>
      <c r="C20" s="75">
        <v>95470</v>
      </c>
      <c r="D20" s="75">
        <v>300000</v>
      </c>
      <c r="E20" s="27">
        <v>450000</v>
      </c>
      <c r="F20" s="27"/>
      <c r="G20" s="27"/>
      <c r="H20" s="28">
        <f t="shared" si="0"/>
        <v>450000</v>
      </c>
      <c r="I20" s="27">
        <v>1000000</v>
      </c>
      <c r="J20" s="29">
        <v>1000000</v>
      </c>
    </row>
    <row r="21" spans="1:10" ht="30" customHeight="1">
      <c r="A21" s="19" t="s">
        <v>16</v>
      </c>
      <c r="B21" s="30" t="s">
        <v>158</v>
      </c>
      <c r="C21" s="76">
        <f>C22+C23+C24+C25</f>
        <v>193540</v>
      </c>
      <c r="D21" s="76">
        <f>D22+D23+D24+D25</f>
        <v>800000</v>
      </c>
      <c r="E21" s="31">
        <f>IF(SUM(E22:E25)=0,"",SUM(E22:E25))</f>
        <v>390000</v>
      </c>
      <c r="F21" s="31">
        <f>IF(SUM(F22:F25)=0,"",SUM(F22:F25))</f>
      </c>
      <c r="G21" s="31">
        <f>IF(SUM(G22:G25)=0,"",SUM(G22:G25))</f>
      </c>
      <c r="H21" s="28">
        <f t="shared" si="0"/>
        <v>390000</v>
      </c>
      <c r="I21" s="31">
        <f>IF(SUM(I22:I25)=0,"",SUM(I22:I25))</f>
        <v>1000000</v>
      </c>
      <c r="J21" s="28">
        <f>IF(SUM(J22:J25)=0,"",SUM(J22:J25))</f>
        <v>1000000</v>
      </c>
    </row>
    <row r="22" spans="1:10" ht="30" customHeight="1">
      <c r="A22" s="23" t="s">
        <v>17</v>
      </c>
      <c r="B22" s="32" t="s">
        <v>159</v>
      </c>
      <c r="C22" s="75"/>
      <c r="D22" s="75"/>
      <c r="E22" s="27"/>
      <c r="F22" s="27"/>
      <c r="G22" s="27"/>
      <c r="H22" s="28">
        <f t="shared" si="0"/>
      </c>
      <c r="I22" s="27"/>
      <c r="J22" s="29"/>
    </row>
    <row r="23" spans="1:10" ht="30" customHeight="1">
      <c r="A23" s="23" t="s">
        <v>18</v>
      </c>
      <c r="B23" s="32" t="s">
        <v>160</v>
      </c>
      <c r="C23" s="75"/>
      <c r="D23" s="75"/>
      <c r="E23" s="26"/>
      <c r="F23" s="27"/>
      <c r="G23" s="27"/>
      <c r="H23" s="28">
        <f t="shared" si="0"/>
      </c>
      <c r="I23" s="27"/>
      <c r="J23" s="29"/>
    </row>
    <row r="24" spans="1:10" ht="30" customHeight="1">
      <c r="A24" s="23" t="s">
        <v>19</v>
      </c>
      <c r="B24" s="32" t="s">
        <v>161</v>
      </c>
      <c r="C24" s="75"/>
      <c r="D24" s="75"/>
      <c r="E24" s="27"/>
      <c r="F24" s="27"/>
      <c r="G24" s="27"/>
      <c r="H24" s="28">
        <f t="shared" si="0"/>
      </c>
      <c r="I24" s="27"/>
      <c r="J24" s="29"/>
    </row>
    <row r="25" spans="1:10" ht="30" customHeight="1">
      <c r="A25" s="23" t="s">
        <v>20</v>
      </c>
      <c r="B25" s="32" t="s">
        <v>162</v>
      </c>
      <c r="C25" s="75">
        <v>193540</v>
      </c>
      <c r="D25" s="75">
        <v>800000</v>
      </c>
      <c r="E25" s="27">
        <v>390000</v>
      </c>
      <c r="F25" s="27"/>
      <c r="G25" s="27"/>
      <c r="H25" s="28">
        <f t="shared" si="0"/>
        <v>390000</v>
      </c>
      <c r="I25" s="27">
        <v>1000000</v>
      </c>
      <c r="J25" s="29">
        <v>1000000</v>
      </c>
    </row>
    <row r="26" spans="1:10" ht="30" customHeight="1">
      <c r="A26" s="19" t="s">
        <v>163</v>
      </c>
      <c r="B26" s="30" t="s">
        <v>305</v>
      </c>
      <c r="C26" s="76">
        <f>C27</f>
        <v>1050300</v>
      </c>
      <c r="D26" s="76">
        <f>D27</f>
        <v>2000000</v>
      </c>
      <c r="E26" s="31">
        <f>IF(E27=0,"",E27)</f>
        <v>2000000</v>
      </c>
      <c r="F26" s="31">
        <f>IF(F27=0,"",F27)</f>
      </c>
      <c r="G26" s="31">
        <f>IF(G27=0,"",G27)</f>
      </c>
      <c r="H26" s="28">
        <f t="shared" si="0"/>
        <v>2000000</v>
      </c>
      <c r="I26" s="31">
        <f>IF(I27=0,"",I27)</f>
        <v>2500000</v>
      </c>
      <c r="J26" s="28">
        <f>IF(J27=0,"",J27)</f>
        <v>2700000</v>
      </c>
    </row>
    <row r="27" spans="1:10" ht="30" customHeight="1">
      <c r="A27" s="23" t="s">
        <v>164</v>
      </c>
      <c r="B27" s="32" t="s">
        <v>305</v>
      </c>
      <c r="C27" s="75">
        <v>1050300</v>
      </c>
      <c r="D27" s="75">
        <v>2000000</v>
      </c>
      <c r="E27" s="27">
        <v>2000000</v>
      </c>
      <c r="F27" s="27"/>
      <c r="G27" s="27"/>
      <c r="H27" s="28">
        <f t="shared" si="0"/>
        <v>2000000</v>
      </c>
      <c r="I27" s="27">
        <v>2500000</v>
      </c>
      <c r="J27" s="29">
        <v>2700000</v>
      </c>
    </row>
    <row r="28" spans="1:10" ht="30" customHeight="1">
      <c r="A28" s="19" t="s">
        <v>165</v>
      </c>
      <c r="B28" s="30" t="s">
        <v>306</v>
      </c>
      <c r="C28" s="76">
        <f>C29</f>
        <v>578040</v>
      </c>
      <c r="D28" s="76">
        <f>D29</f>
        <v>590000</v>
      </c>
      <c r="E28" s="31">
        <f>IF(E29=0,"",E29)</f>
        <v>1300000</v>
      </c>
      <c r="F28" s="31">
        <f>IF(F29=0,"",F29)</f>
      </c>
      <c r="G28" s="31">
        <f>IF(G29=0,"",G29)</f>
      </c>
      <c r="H28" s="28">
        <f t="shared" si="0"/>
        <v>1300000</v>
      </c>
      <c r="I28" s="31">
        <f>IF(I29=0,"",I29)</f>
        <v>1500000</v>
      </c>
      <c r="J28" s="28">
        <f>IF(J29=0,"",J29)</f>
        <v>1500000</v>
      </c>
    </row>
    <row r="29" spans="1:10" ht="30" customHeight="1">
      <c r="A29" s="23" t="s">
        <v>166</v>
      </c>
      <c r="B29" s="32" t="s">
        <v>306</v>
      </c>
      <c r="C29" s="75">
        <v>578040</v>
      </c>
      <c r="D29" s="75">
        <v>590000</v>
      </c>
      <c r="E29" s="27">
        <v>1300000</v>
      </c>
      <c r="F29" s="27"/>
      <c r="G29" s="27"/>
      <c r="H29" s="28">
        <f t="shared" si="0"/>
        <v>1300000</v>
      </c>
      <c r="I29" s="27">
        <v>1500000</v>
      </c>
      <c r="J29" s="29">
        <v>1500000</v>
      </c>
    </row>
    <row r="30" spans="1:10" ht="30" customHeight="1">
      <c r="A30" s="19" t="s">
        <v>167</v>
      </c>
      <c r="B30" s="30" t="s">
        <v>169</v>
      </c>
      <c r="C30" s="76"/>
      <c r="D30" s="76"/>
      <c r="E30" s="31">
        <f>IF(SUM(E31:E31)=0,"",SUM(E31:E31))</f>
      </c>
      <c r="F30" s="31">
        <f>IF(SUM(F31:F31)=0,"",SUM(F31:F31))</f>
      </c>
      <c r="G30" s="31">
        <f>IF(SUM(G31:G31)=0,"",SUM(G31:G31))</f>
      </c>
      <c r="H30" s="28">
        <f t="shared" si="0"/>
      </c>
      <c r="I30" s="31">
        <f>IF(SUM(I31:I31)=0,"",SUM(I31:I31))</f>
      </c>
      <c r="J30" s="28">
        <f>IF(SUM(J31:J31)=0,"",SUM(J31:J31))</f>
      </c>
    </row>
    <row r="31" spans="1:10" ht="30" customHeight="1">
      <c r="A31" s="23" t="s">
        <v>168</v>
      </c>
      <c r="B31" s="32" t="s">
        <v>307</v>
      </c>
      <c r="C31" s="75"/>
      <c r="D31" s="75"/>
      <c r="E31" s="27"/>
      <c r="F31" s="27"/>
      <c r="G31" s="27"/>
      <c r="H31" s="28">
        <f t="shared" si="0"/>
      </c>
      <c r="I31" s="27"/>
      <c r="J31" s="29"/>
    </row>
    <row r="32" spans="1:10" ht="30" customHeight="1">
      <c r="A32" s="19" t="s">
        <v>21</v>
      </c>
      <c r="B32" s="30" t="s">
        <v>170</v>
      </c>
      <c r="C32" s="76">
        <f>C33+C34+C35+C36+C37+C38</f>
        <v>3004440</v>
      </c>
      <c r="D32" s="76">
        <f>D33+D34+D35+D36+D37+D38</f>
        <v>6810000</v>
      </c>
      <c r="E32" s="31">
        <f>IF(SUM(E33:E38)=0,"",SUM(E33:E38))</f>
        <v>8730000</v>
      </c>
      <c r="F32" s="31">
        <f>IF(SUM(F33:F38)=0,"",SUM(F33:F38))</f>
        <v>5000</v>
      </c>
      <c r="G32" s="31">
        <f>IF(SUM(G33:G38)=0,"",SUM(G33:G38))</f>
        <v>330000</v>
      </c>
      <c r="H32" s="28">
        <f t="shared" si="0"/>
        <v>9065000</v>
      </c>
      <c r="I32" s="31">
        <f>IF(SUM(I33:I38)=0,"",SUM(I33:I38))</f>
        <v>10775000</v>
      </c>
      <c r="J32" s="28">
        <f>IF(SUM(J33:J38)=0,"",SUM(J33:J38))</f>
        <v>11035000</v>
      </c>
    </row>
    <row r="33" spans="1:10" ht="30" customHeight="1">
      <c r="A33" s="23" t="s">
        <v>22</v>
      </c>
      <c r="B33" s="32" t="s">
        <v>171</v>
      </c>
      <c r="C33" s="75">
        <v>68340</v>
      </c>
      <c r="D33" s="75">
        <v>150000</v>
      </c>
      <c r="E33" s="27">
        <v>170000</v>
      </c>
      <c r="F33" s="27">
        <v>5000</v>
      </c>
      <c r="G33" s="27">
        <v>80000</v>
      </c>
      <c r="H33" s="28">
        <f t="shared" si="0"/>
        <v>255000</v>
      </c>
      <c r="I33" s="27">
        <v>300000</v>
      </c>
      <c r="J33" s="29">
        <v>320000</v>
      </c>
    </row>
    <row r="34" spans="1:10" ht="30" customHeight="1">
      <c r="A34" s="23" t="s">
        <v>23</v>
      </c>
      <c r="B34" s="32" t="s">
        <v>172</v>
      </c>
      <c r="C34" s="75">
        <v>2369700</v>
      </c>
      <c r="D34" s="75">
        <v>5200000</v>
      </c>
      <c r="E34" s="27">
        <v>7000000</v>
      </c>
      <c r="F34" s="27"/>
      <c r="G34" s="27"/>
      <c r="H34" s="28">
        <f t="shared" si="0"/>
        <v>7000000</v>
      </c>
      <c r="I34" s="27">
        <v>8000000</v>
      </c>
      <c r="J34" s="29">
        <v>8000000</v>
      </c>
    </row>
    <row r="35" spans="1:10" ht="30" customHeight="1">
      <c r="A35" s="23" t="s">
        <v>24</v>
      </c>
      <c r="B35" s="32" t="s">
        <v>173</v>
      </c>
      <c r="C35" s="75">
        <v>503950</v>
      </c>
      <c r="D35" s="75">
        <v>1300000</v>
      </c>
      <c r="E35" s="27">
        <v>1400000</v>
      </c>
      <c r="F35" s="27"/>
      <c r="G35" s="27"/>
      <c r="H35" s="28">
        <f t="shared" si="0"/>
        <v>1400000</v>
      </c>
      <c r="I35" s="27">
        <v>2000000</v>
      </c>
      <c r="J35" s="29">
        <v>2200000</v>
      </c>
    </row>
    <row r="36" spans="1:10" ht="30" customHeight="1">
      <c r="A36" s="23" t="s">
        <v>25</v>
      </c>
      <c r="B36" s="32" t="s">
        <v>174</v>
      </c>
      <c r="C36" s="75">
        <v>30500</v>
      </c>
      <c r="D36" s="75">
        <v>90000</v>
      </c>
      <c r="E36" s="27">
        <v>80000</v>
      </c>
      <c r="F36" s="27"/>
      <c r="G36" s="27"/>
      <c r="H36" s="28">
        <f t="shared" si="0"/>
        <v>80000</v>
      </c>
      <c r="I36" s="27">
        <v>125000</v>
      </c>
      <c r="J36" s="29">
        <v>140000</v>
      </c>
    </row>
    <row r="37" spans="1:10" ht="30" customHeight="1">
      <c r="A37" s="23" t="s">
        <v>26</v>
      </c>
      <c r="B37" s="32" t="s">
        <v>175</v>
      </c>
      <c r="C37" s="75">
        <v>31950</v>
      </c>
      <c r="D37" s="75">
        <v>70000</v>
      </c>
      <c r="E37" s="27">
        <v>80000</v>
      </c>
      <c r="F37" s="27"/>
      <c r="G37" s="27">
        <v>250000</v>
      </c>
      <c r="H37" s="28">
        <f t="shared" si="0"/>
        <v>330000</v>
      </c>
      <c r="I37" s="27">
        <v>350000</v>
      </c>
      <c r="J37" s="29">
        <v>375000</v>
      </c>
    </row>
    <row r="38" spans="1:10" ht="30" customHeight="1">
      <c r="A38" s="23" t="s">
        <v>27</v>
      </c>
      <c r="B38" s="32" t="s">
        <v>176</v>
      </c>
      <c r="C38" s="75"/>
      <c r="D38" s="75"/>
      <c r="E38" s="27"/>
      <c r="F38" s="27"/>
      <c r="G38" s="27"/>
      <c r="H38" s="28">
        <f t="shared" si="0"/>
      </c>
      <c r="I38" s="27"/>
      <c r="J38" s="29"/>
    </row>
    <row r="39" spans="1:10" ht="30" customHeight="1">
      <c r="A39" s="19" t="s">
        <v>28</v>
      </c>
      <c r="B39" s="30" t="s">
        <v>177</v>
      </c>
      <c r="C39" s="76">
        <f>C43</f>
        <v>910930</v>
      </c>
      <c r="D39" s="76">
        <f>D43</f>
        <v>2100000</v>
      </c>
      <c r="E39" s="31">
        <f>IF(SUM(E40:E44)=0,"",SUM(E40:E44))</f>
        <v>2100000</v>
      </c>
      <c r="F39" s="31">
        <f>IF(SUM(F40:F44)=0,"",SUM(F40:F44))</f>
        <v>65000</v>
      </c>
      <c r="G39" s="31">
        <f>IF(SUM(G40:G44)=0,"",SUM(G40:G44))</f>
        <v>100000</v>
      </c>
      <c r="H39" s="28">
        <f t="shared" si="0"/>
        <v>2265000</v>
      </c>
      <c r="I39" s="31">
        <f>IF(SUM(I40:I44)=0,"",SUM(I40:I44))</f>
        <v>3300000</v>
      </c>
      <c r="J39" s="28">
        <f>IF(SUM(J40:J44)=0,"",SUM(J40:J44))</f>
        <v>3800000</v>
      </c>
    </row>
    <row r="40" spans="1:10" ht="30" customHeight="1">
      <c r="A40" s="23" t="s">
        <v>29</v>
      </c>
      <c r="B40" s="32" t="s">
        <v>178</v>
      </c>
      <c r="C40" s="75"/>
      <c r="D40" s="75"/>
      <c r="E40" s="27"/>
      <c r="F40" s="27">
        <v>30000</v>
      </c>
      <c r="G40" s="27">
        <v>50000</v>
      </c>
      <c r="H40" s="28">
        <f t="shared" si="0"/>
        <v>80000</v>
      </c>
      <c r="I40" s="27">
        <v>300000</v>
      </c>
      <c r="J40" s="29">
        <v>300000</v>
      </c>
    </row>
    <row r="41" spans="1:10" ht="30" customHeight="1">
      <c r="A41" s="23" t="s">
        <v>30</v>
      </c>
      <c r="B41" s="32" t="s">
        <v>179</v>
      </c>
      <c r="C41" s="75"/>
      <c r="D41" s="75"/>
      <c r="E41" s="27"/>
      <c r="F41" s="27"/>
      <c r="G41" s="27"/>
      <c r="H41" s="28">
        <f t="shared" si="0"/>
      </c>
      <c r="I41" s="27"/>
      <c r="J41" s="29"/>
    </row>
    <row r="42" spans="1:10" ht="30" customHeight="1">
      <c r="A42" s="23" t="s">
        <v>31</v>
      </c>
      <c r="B42" s="32" t="s">
        <v>180</v>
      </c>
      <c r="C42" s="75"/>
      <c r="D42" s="75"/>
      <c r="E42" s="27"/>
      <c r="F42" s="27"/>
      <c r="G42" s="27"/>
      <c r="H42" s="28">
        <f t="shared" si="0"/>
      </c>
      <c r="I42" s="27"/>
      <c r="J42" s="29"/>
    </row>
    <row r="43" spans="1:10" ht="30" customHeight="1">
      <c r="A43" s="23" t="s">
        <v>360</v>
      </c>
      <c r="B43" s="32" t="s">
        <v>361</v>
      </c>
      <c r="C43" s="75">
        <v>910930</v>
      </c>
      <c r="D43" s="75">
        <v>2100000</v>
      </c>
      <c r="E43" s="27">
        <v>2100000</v>
      </c>
      <c r="F43" s="27">
        <v>35000</v>
      </c>
      <c r="G43" s="27">
        <v>50000</v>
      </c>
      <c r="H43" s="28">
        <f t="shared" si="0"/>
        <v>2185000</v>
      </c>
      <c r="I43" s="27">
        <v>3000000</v>
      </c>
      <c r="J43" s="29">
        <v>3500000</v>
      </c>
    </row>
    <row r="44" spans="1:10" ht="30" customHeight="1">
      <c r="A44" s="23" t="s">
        <v>32</v>
      </c>
      <c r="B44" s="32" t="s">
        <v>181</v>
      </c>
      <c r="C44" s="75"/>
      <c r="D44" s="75"/>
      <c r="E44" s="27"/>
      <c r="F44" s="27"/>
      <c r="G44" s="27"/>
      <c r="H44" s="28">
        <f t="shared" si="0"/>
      </c>
      <c r="I44" s="27"/>
      <c r="J44" s="29"/>
    </row>
    <row r="45" spans="1:10" ht="30" customHeight="1">
      <c r="A45" s="19" t="s">
        <v>33</v>
      </c>
      <c r="B45" s="30" t="s">
        <v>182</v>
      </c>
      <c r="C45" s="76">
        <f>C46+C47+C48+C49+C50+C51+C52+C53</f>
        <v>50520</v>
      </c>
      <c r="D45" s="76">
        <f>D46+D47+D48+D49+D50+D51+D52+D53</f>
        <v>385000</v>
      </c>
      <c r="E45" s="31">
        <f>IF(SUM(E46:E53)=0,"",SUM(E46:E53))</f>
        <v>420000</v>
      </c>
      <c r="F45" s="31">
        <f>IF(SUM(F46:F53)=0,"",SUM(F46:F53))</f>
        <v>80000</v>
      </c>
      <c r="G45" s="31">
        <f>IF(SUM(G46:G53)=0,"",SUM(G46:G53))</f>
        <v>375000</v>
      </c>
      <c r="H45" s="28">
        <f t="shared" si="0"/>
        <v>875000</v>
      </c>
      <c r="I45" s="31">
        <f>IF(SUM(I46:I53)=0,"",SUM(I46:I53))</f>
        <v>910000</v>
      </c>
      <c r="J45" s="28">
        <f>IF(SUM(J46:J53)=0,"",SUM(J46:J53))</f>
        <v>975000</v>
      </c>
    </row>
    <row r="46" spans="1:10" ht="30" customHeight="1">
      <c r="A46" s="23" t="s">
        <v>34</v>
      </c>
      <c r="B46" s="32" t="s">
        <v>183</v>
      </c>
      <c r="C46" s="75"/>
      <c r="D46" s="75"/>
      <c r="E46" s="27"/>
      <c r="F46" s="27"/>
      <c r="G46" s="27"/>
      <c r="H46" s="28">
        <f aca="true" t="shared" si="1" ref="H46:H77">IF(SUM(E46:G46)=0,"",SUM(E46:G46))</f>
      </c>
      <c r="I46" s="27"/>
      <c r="J46" s="29"/>
    </row>
    <row r="47" spans="1:10" ht="30" customHeight="1">
      <c r="A47" s="23" t="s">
        <v>35</v>
      </c>
      <c r="B47" s="32" t="s">
        <v>184</v>
      </c>
      <c r="C47" s="75"/>
      <c r="D47" s="75">
        <v>35000</v>
      </c>
      <c r="E47" s="27">
        <v>30000</v>
      </c>
      <c r="F47" s="27">
        <v>10000</v>
      </c>
      <c r="G47" s="27">
        <v>15000</v>
      </c>
      <c r="H47" s="28">
        <f t="shared" si="1"/>
        <v>55000</v>
      </c>
      <c r="I47" s="27">
        <v>45000</v>
      </c>
      <c r="J47" s="29">
        <v>45000</v>
      </c>
    </row>
    <row r="48" spans="1:10" ht="30" customHeight="1">
      <c r="A48" s="23" t="s">
        <v>36</v>
      </c>
      <c r="B48" s="32" t="s">
        <v>185</v>
      </c>
      <c r="C48" s="75"/>
      <c r="D48" s="75">
        <v>40000</v>
      </c>
      <c r="E48" s="27">
        <v>40000</v>
      </c>
      <c r="F48" s="27"/>
      <c r="G48" s="27"/>
      <c r="H48" s="28">
        <f t="shared" si="1"/>
        <v>40000</v>
      </c>
      <c r="I48" s="27">
        <v>80000</v>
      </c>
      <c r="J48" s="29">
        <v>120000</v>
      </c>
    </row>
    <row r="49" spans="1:10" ht="30" customHeight="1">
      <c r="A49" s="23" t="s">
        <v>37</v>
      </c>
      <c r="B49" s="32" t="s">
        <v>186</v>
      </c>
      <c r="C49" s="75"/>
      <c r="D49" s="75"/>
      <c r="E49" s="27"/>
      <c r="F49" s="27"/>
      <c r="G49" s="27">
        <v>100000</v>
      </c>
      <c r="H49" s="28">
        <f t="shared" si="1"/>
        <v>100000</v>
      </c>
      <c r="I49" s="27">
        <v>100000</v>
      </c>
      <c r="J49" s="29">
        <v>100000</v>
      </c>
    </row>
    <row r="50" spans="1:10" ht="30" customHeight="1">
      <c r="A50" s="23" t="s">
        <v>38</v>
      </c>
      <c r="B50" s="32" t="s">
        <v>187</v>
      </c>
      <c r="C50" s="75">
        <v>21500</v>
      </c>
      <c r="D50" s="75">
        <v>190000</v>
      </c>
      <c r="E50" s="27">
        <v>150000</v>
      </c>
      <c r="F50" s="27"/>
      <c r="G50" s="27"/>
      <c r="H50" s="28">
        <f t="shared" si="1"/>
        <v>150000</v>
      </c>
      <c r="I50" s="27">
        <v>250000</v>
      </c>
      <c r="J50" s="29">
        <v>250000</v>
      </c>
    </row>
    <row r="51" spans="1:10" ht="30" customHeight="1">
      <c r="A51" s="23" t="s">
        <v>39</v>
      </c>
      <c r="B51" s="32" t="s">
        <v>188</v>
      </c>
      <c r="C51" s="75"/>
      <c r="D51" s="75"/>
      <c r="E51" s="27"/>
      <c r="F51" s="27"/>
      <c r="G51" s="27"/>
      <c r="H51" s="28">
        <f t="shared" si="1"/>
      </c>
      <c r="I51" s="27"/>
      <c r="J51" s="29"/>
    </row>
    <row r="52" spans="1:10" ht="30" customHeight="1">
      <c r="A52" s="23" t="s">
        <v>40</v>
      </c>
      <c r="B52" s="32" t="s">
        <v>189</v>
      </c>
      <c r="C52" s="75"/>
      <c r="D52" s="75"/>
      <c r="E52" s="27"/>
      <c r="F52" s="27">
        <v>50000</v>
      </c>
      <c r="G52" s="27">
        <v>160000</v>
      </c>
      <c r="H52" s="28">
        <f t="shared" si="1"/>
        <v>210000</v>
      </c>
      <c r="I52" s="27">
        <v>160000</v>
      </c>
      <c r="J52" s="29">
        <v>160000</v>
      </c>
    </row>
    <row r="53" spans="1:10" ht="30" customHeight="1">
      <c r="A53" s="23" t="s">
        <v>41</v>
      </c>
      <c r="B53" s="32" t="s">
        <v>190</v>
      </c>
      <c r="C53" s="75">
        <v>29020</v>
      </c>
      <c r="D53" s="75">
        <v>120000</v>
      </c>
      <c r="E53" s="27">
        <v>200000</v>
      </c>
      <c r="F53" s="27">
        <v>20000</v>
      </c>
      <c r="G53" s="27">
        <v>100000</v>
      </c>
      <c r="H53" s="28">
        <f t="shared" si="1"/>
        <v>320000</v>
      </c>
      <c r="I53" s="27">
        <v>275000</v>
      </c>
      <c r="J53" s="29">
        <v>300000</v>
      </c>
    </row>
    <row r="54" spans="1:10" ht="30" customHeight="1">
      <c r="A54" s="19" t="s">
        <v>42</v>
      </c>
      <c r="B54" s="30" t="s">
        <v>191</v>
      </c>
      <c r="C54" s="76">
        <f>C61</f>
        <v>0</v>
      </c>
      <c r="D54" s="76">
        <f>D61</f>
        <v>0</v>
      </c>
      <c r="E54" s="31">
        <f>IF(SUM(E55:E61)=0,"",SUM(E55:E61))</f>
        <v>20000</v>
      </c>
      <c r="F54" s="31">
        <f>IF(SUM(F55:F61)=0,"",SUM(F55:F61))</f>
      </c>
      <c r="G54" s="31">
        <f>IF(SUM(G55:G61)=0,"",SUM(G55:G61))</f>
        <v>12800000</v>
      </c>
      <c r="H54" s="28">
        <f t="shared" si="1"/>
        <v>12820000</v>
      </c>
      <c r="I54" s="31">
        <f>IF(SUM(I55:I61)=0,"",SUM(I55:I61))</f>
        <v>15030000</v>
      </c>
      <c r="J54" s="28">
        <f>IF(SUM(J55:J61)=0,"",SUM(J55:J61))</f>
        <v>17030000</v>
      </c>
    </row>
    <row r="55" spans="1:10" ht="30" customHeight="1">
      <c r="A55" s="23" t="s">
        <v>43</v>
      </c>
      <c r="B55" s="32" t="s">
        <v>192</v>
      </c>
      <c r="C55" s="75"/>
      <c r="D55" s="75"/>
      <c r="E55" s="27"/>
      <c r="F55" s="27"/>
      <c r="G55" s="27"/>
      <c r="H55" s="28">
        <f t="shared" si="1"/>
      </c>
      <c r="I55" s="27"/>
      <c r="J55" s="29"/>
    </row>
    <row r="56" spans="1:10" ht="30" customHeight="1">
      <c r="A56" s="23" t="s">
        <v>44</v>
      </c>
      <c r="B56" s="32" t="s">
        <v>193</v>
      </c>
      <c r="C56" s="75"/>
      <c r="D56" s="75"/>
      <c r="E56" s="27"/>
      <c r="F56" s="27"/>
      <c r="G56" s="27"/>
      <c r="H56" s="28">
        <f t="shared" si="1"/>
      </c>
      <c r="I56" s="27"/>
      <c r="J56" s="29"/>
    </row>
    <row r="57" spans="1:10" ht="30" customHeight="1">
      <c r="A57" s="23" t="s">
        <v>45</v>
      </c>
      <c r="B57" s="32" t="s">
        <v>194</v>
      </c>
      <c r="C57" s="75"/>
      <c r="D57" s="75"/>
      <c r="E57" s="27">
        <v>20000</v>
      </c>
      <c r="F57" s="27"/>
      <c r="G57" s="27"/>
      <c r="H57" s="28">
        <f t="shared" si="1"/>
        <v>20000</v>
      </c>
      <c r="I57" s="27">
        <v>30000</v>
      </c>
      <c r="J57" s="29">
        <v>30000</v>
      </c>
    </row>
    <row r="58" spans="1:10" ht="30" customHeight="1">
      <c r="A58" s="23" t="s">
        <v>46</v>
      </c>
      <c r="B58" s="32" t="s">
        <v>195</v>
      </c>
      <c r="C58" s="75"/>
      <c r="D58" s="75"/>
      <c r="E58" s="27"/>
      <c r="F58" s="27"/>
      <c r="G58" s="27"/>
      <c r="H58" s="28">
        <f t="shared" si="1"/>
      </c>
      <c r="I58" s="27"/>
      <c r="J58" s="29"/>
    </row>
    <row r="59" spans="1:10" ht="30" customHeight="1">
      <c r="A59" s="23" t="s">
        <v>47</v>
      </c>
      <c r="B59" s="32" t="s">
        <v>196</v>
      </c>
      <c r="C59" s="75"/>
      <c r="D59" s="75"/>
      <c r="E59" s="27"/>
      <c r="F59" s="27"/>
      <c r="G59" s="27"/>
      <c r="H59" s="28">
        <f t="shared" si="1"/>
      </c>
      <c r="I59" s="27"/>
      <c r="J59" s="29"/>
    </row>
    <row r="60" spans="1:10" ht="30" customHeight="1">
      <c r="A60" s="23" t="s">
        <v>48</v>
      </c>
      <c r="B60" s="32" t="s">
        <v>197</v>
      </c>
      <c r="C60" s="75"/>
      <c r="D60" s="75"/>
      <c r="E60" s="27"/>
      <c r="F60" s="27"/>
      <c r="G60" s="27"/>
      <c r="H60" s="28">
        <f t="shared" si="1"/>
      </c>
      <c r="I60" s="27"/>
      <c r="J60" s="29"/>
    </row>
    <row r="61" spans="1:10" s="38" customFormat="1" ht="30" customHeight="1">
      <c r="A61" s="36" t="s">
        <v>49</v>
      </c>
      <c r="B61" s="37" t="s">
        <v>198</v>
      </c>
      <c r="C61" s="75"/>
      <c r="D61" s="75"/>
      <c r="E61" s="27"/>
      <c r="F61" s="27"/>
      <c r="G61" s="27">
        <v>12800000</v>
      </c>
      <c r="H61" s="28">
        <f t="shared" si="1"/>
        <v>12800000</v>
      </c>
      <c r="I61" s="27">
        <v>15000000</v>
      </c>
      <c r="J61" s="29">
        <v>17000000</v>
      </c>
    </row>
    <row r="62" spans="1:10" ht="30" customHeight="1">
      <c r="A62" s="19" t="s">
        <v>50</v>
      </c>
      <c r="B62" s="30" t="s">
        <v>199</v>
      </c>
      <c r="C62" s="76">
        <f>C63+C64</f>
        <v>15200</v>
      </c>
      <c r="D62" s="76">
        <f>D63+D64</f>
        <v>2330000</v>
      </c>
      <c r="E62" s="31">
        <f>IF(SUM(E63:E64)=0,"",SUM(E63:E64))</f>
        <v>1500000</v>
      </c>
      <c r="F62" s="31">
        <f>IF(SUM(F63:F64)=0,"",SUM(F63:F64))</f>
        <v>40000</v>
      </c>
      <c r="G62" s="31">
        <f>IF(SUM(G63:G64)=0,"",SUM(G63:G64))</f>
        <v>120000</v>
      </c>
      <c r="H62" s="28">
        <f t="shared" si="1"/>
        <v>1660000</v>
      </c>
      <c r="I62" s="31">
        <f>IF(SUM(I63:I64)=0,"",SUM(I63:I64))</f>
        <v>1790000</v>
      </c>
      <c r="J62" s="28">
        <f>IF(SUM(J63:J64)=0,"",SUM(J63:J64))</f>
        <v>1900000</v>
      </c>
    </row>
    <row r="63" spans="1:10" ht="30" customHeight="1">
      <c r="A63" s="23" t="s">
        <v>51</v>
      </c>
      <c r="B63" s="32" t="s">
        <v>200</v>
      </c>
      <c r="C63" s="75">
        <v>12800</v>
      </c>
      <c r="D63" s="75">
        <v>2300000</v>
      </c>
      <c r="E63" s="27">
        <v>1500000</v>
      </c>
      <c r="F63" s="27">
        <v>20000</v>
      </c>
      <c r="G63" s="27">
        <v>65000</v>
      </c>
      <c r="H63" s="28">
        <f t="shared" si="1"/>
        <v>1585000</v>
      </c>
      <c r="I63" s="27">
        <v>1600000</v>
      </c>
      <c r="J63" s="29">
        <v>1700000</v>
      </c>
    </row>
    <row r="64" spans="1:10" ht="30" customHeight="1">
      <c r="A64" s="23" t="s">
        <v>52</v>
      </c>
      <c r="B64" s="32" t="s">
        <v>201</v>
      </c>
      <c r="C64" s="75">
        <v>2400</v>
      </c>
      <c r="D64" s="75">
        <v>30000</v>
      </c>
      <c r="E64" s="27"/>
      <c r="F64" s="27">
        <v>20000</v>
      </c>
      <c r="G64" s="27">
        <v>55000</v>
      </c>
      <c r="H64" s="28">
        <f t="shared" si="1"/>
        <v>75000</v>
      </c>
      <c r="I64" s="27">
        <v>190000</v>
      </c>
      <c r="J64" s="29">
        <v>200000</v>
      </c>
    </row>
    <row r="65" spans="1:10" ht="30" customHeight="1">
      <c r="A65" s="19" t="s">
        <v>53</v>
      </c>
      <c r="B65" s="30" t="s">
        <v>202</v>
      </c>
      <c r="C65" s="76">
        <f>C66+C67+C68+C69+C70+C71+C72+C73+C74</f>
        <v>118660</v>
      </c>
      <c r="D65" s="76">
        <f>D66+D67+D68+D69+D70+D71+D72+D73+D74</f>
        <v>410000</v>
      </c>
      <c r="E65" s="31">
        <f>IF(SUM(E66:E74)=0,"",SUM(E66:E74))</f>
        <v>400000</v>
      </c>
      <c r="F65" s="31">
        <f>IF(SUM(F66:F74)=0,"",SUM(F66:F74))</f>
        <v>40000</v>
      </c>
      <c r="G65" s="31">
        <f>IF(SUM(G66:G74)=0,"",SUM(G66:G74))</f>
        <v>115000</v>
      </c>
      <c r="H65" s="28">
        <f t="shared" si="1"/>
        <v>555000</v>
      </c>
      <c r="I65" s="31">
        <f>IF(SUM(I66:I74)=0,"",SUM(I66:I74))</f>
        <v>775000</v>
      </c>
      <c r="J65" s="28">
        <f>IF(SUM(J66:J74)=0,"",SUM(J66:J74))</f>
        <v>860000</v>
      </c>
    </row>
    <row r="66" spans="1:10" ht="30" customHeight="1">
      <c r="A66" s="23" t="s">
        <v>54</v>
      </c>
      <c r="B66" s="32" t="s">
        <v>203</v>
      </c>
      <c r="C66" s="75">
        <v>38280</v>
      </c>
      <c r="D66" s="75">
        <v>100000</v>
      </c>
      <c r="E66" s="27">
        <v>100000</v>
      </c>
      <c r="F66" s="27"/>
      <c r="G66" s="27"/>
      <c r="H66" s="28">
        <f t="shared" si="1"/>
        <v>100000</v>
      </c>
      <c r="I66" s="27">
        <v>165000</v>
      </c>
      <c r="J66" s="29">
        <v>180000</v>
      </c>
    </row>
    <row r="67" spans="1:10" ht="30" customHeight="1">
      <c r="A67" s="23" t="s">
        <v>55</v>
      </c>
      <c r="B67" s="32" t="s">
        <v>204</v>
      </c>
      <c r="C67" s="75"/>
      <c r="D67" s="75"/>
      <c r="E67" s="27"/>
      <c r="F67" s="27"/>
      <c r="G67" s="27"/>
      <c r="H67" s="28">
        <f t="shared" si="1"/>
      </c>
      <c r="I67" s="27"/>
      <c r="J67" s="29"/>
    </row>
    <row r="68" spans="1:10" ht="30" customHeight="1">
      <c r="A68" s="23" t="s">
        <v>56</v>
      </c>
      <c r="B68" s="32" t="s">
        <v>205</v>
      </c>
      <c r="C68" s="75">
        <v>3600</v>
      </c>
      <c r="D68" s="75">
        <v>30000</v>
      </c>
      <c r="E68" s="27">
        <v>30000</v>
      </c>
      <c r="F68" s="27"/>
      <c r="G68" s="27"/>
      <c r="H68" s="28">
        <f t="shared" si="1"/>
        <v>30000</v>
      </c>
      <c r="I68" s="27">
        <v>120000</v>
      </c>
      <c r="J68" s="29">
        <v>140000</v>
      </c>
    </row>
    <row r="69" spans="1:10" ht="30" customHeight="1">
      <c r="A69" s="23" t="s">
        <v>57</v>
      </c>
      <c r="B69" s="32" t="s">
        <v>206</v>
      </c>
      <c r="C69" s="75"/>
      <c r="D69" s="75"/>
      <c r="E69" s="27"/>
      <c r="F69" s="27"/>
      <c r="G69" s="27"/>
      <c r="H69" s="28">
        <f t="shared" si="1"/>
      </c>
      <c r="I69" s="27"/>
      <c r="J69" s="29"/>
    </row>
    <row r="70" spans="1:10" ht="30" customHeight="1">
      <c r="A70" s="23" t="s">
        <v>58</v>
      </c>
      <c r="B70" s="32" t="s">
        <v>207</v>
      </c>
      <c r="C70" s="75"/>
      <c r="D70" s="75"/>
      <c r="E70" s="27"/>
      <c r="F70" s="27"/>
      <c r="G70" s="27"/>
      <c r="H70" s="28">
        <f t="shared" si="1"/>
      </c>
      <c r="I70" s="27"/>
      <c r="J70" s="29"/>
    </row>
    <row r="71" spans="1:10" ht="30" customHeight="1">
      <c r="A71" s="23" t="s">
        <v>59</v>
      </c>
      <c r="B71" s="32" t="s">
        <v>208</v>
      </c>
      <c r="C71" s="75">
        <v>19920</v>
      </c>
      <c r="D71" s="75">
        <v>50000</v>
      </c>
      <c r="E71" s="27">
        <v>30000</v>
      </c>
      <c r="F71" s="27">
        <v>20000</v>
      </c>
      <c r="G71" s="27">
        <v>40000</v>
      </c>
      <c r="H71" s="28">
        <f t="shared" si="1"/>
        <v>90000</v>
      </c>
      <c r="I71" s="27">
        <v>140000</v>
      </c>
      <c r="J71" s="29">
        <v>160000</v>
      </c>
    </row>
    <row r="72" spans="1:10" ht="30" customHeight="1">
      <c r="A72" s="23" t="s">
        <v>60</v>
      </c>
      <c r="B72" s="32" t="s">
        <v>209</v>
      </c>
      <c r="C72" s="75"/>
      <c r="D72" s="75"/>
      <c r="E72" s="27"/>
      <c r="F72" s="27"/>
      <c r="G72" s="27"/>
      <c r="H72" s="28">
        <f t="shared" si="1"/>
      </c>
      <c r="I72" s="27"/>
      <c r="J72" s="29"/>
    </row>
    <row r="73" spans="1:10" ht="30" customHeight="1">
      <c r="A73" s="23" t="s">
        <v>61</v>
      </c>
      <c r="B73" s="32" t="s">
        <v>308</v>
      </c>
      <c r="C73" s="75">
        <v>49350</v>
      </c>
      <c r="D73" s="75">
        <v>130000</v>
      </c>
      <c r="E73" s="27">
        <v>140000</v>
      </c>
      <c r="F73" s="27"/>
      <c r="G73" s="27"/>
      <c r="H73" s="28">
        <f t="shared" si="1"/>
        <v>140000</v>
      </c>
      <c r="I73" s="27">
        <v>150000</v>
      </c>
      <c r="J73" s="29">
        <v>160000</v>
      </c>
    </row>
    <row r="74" spans="1:10" ht="30" customHeight="1">
      <c r="A74" s="23" t="s">
        <v>62</v>
      </c>
      <c r="B74" s="32" t="s">
        <v>210</v>
      </c>
      <c r="C74" s="75">
        <v>7510</v>
      </c>
      <c r="D74" s="75">
        <v>100000</v>
      </c>
      <c r="E74" s="27">
        <v>100000</v>
      </c>
      <c r="F74" s="27">
        <v>20000</v>
      </c>
      <c r="G74" s="27">
        <v>75000</v>
      </c>
      <c r="H74" s="28">
        <f t="shared" si="1"/>
        <v>195000</v>
      </c>
      <c r="I74" s="27">
        <v>200000</v>
      </c>
      <c r="J74" s="29">
        <v>220000</v>
      </c>
    </row>
    <row r="75" spans="1:10" ht="30" customHeight="1">
      <c r="A75" s="19" t="s">
        <v>63</v>
      </c>
      <c r="B75" s="30" t="s">
        <v>309</v>
      </c>
      <c r="C75" s="76"/>
      <c r="D75" s="76"/>
      <c r="E75" s="31">
        <f>IF(SUM(E76:E80)=0,"",SUM(E76:E80))</f>
      </c>
      <c r="F75" s="31">
        <f>IF(SUM(F76:F80)=0,"",SUM(F76:F80))</f>
      </c>
      <c r="G75" s="31">
        <f>IF(SUM(G76:G80)=0,"",SUM(G76:G80))</f>
      </c>
      <c r="H75" s="28">
        <f t="shared" si="1"/>
      </c>
      <c r="I75" s="31">
        <f>IF(SUM(I76:I80)=0,"",SUM(I76:I80))</f>
      </c>
      <c r="J75" s="28">
        <f>IF(SUM(J76:J80)=0,"",SUM(J76:J80))</f>
      </c>
    </row>
    <row r="76" spans="1:10" ht="30" customHeight="1">
      <c r="A76" s="23" t="s">
        <v>64</v>
      </c>
      <c r="B76" s="32" t="s">
        <v>310</v>
      </c>
      <c r="C76" s="75"/>
      <c r="D76" s="75"/>
      <c r="E76" s="27"/>
      <c r="F76" s="27"/>
      <c r="G76" s="27"/>
      <c r="H76" s="28">
        <f t="shared" si="1"/>
      </c>
      <c r="I76" s="27"/>
      <c r="J76" s="29"/>
    </row>
    <row r="77" spans="1:10" ht="30" customHeight="1">
      <c r="A77" s="23" t="s">
        <v>65</v>
      </c>
      <c r="B77" s="32" t="s">
        <v>311</v>
      </c>
      <c r="C77" s="75"/>
      <c r="D77" s="75"/>
      <c r="E77" s="27"/>
      <c r="F77" s="27"/>
      <c r="G77" s="27"/>
      <c r="H77" s="28">
        <f t="shared" si="1"/>
      </c>
      <c r="I77" s="27"/>
      <c r="J77" s="29"/>
    </row>
    <row r="78" spans="1:10" ht="30" customHeight="1">
      <c r="A78" s="23" t="s">
        <v>66</v>
      </c>
      <c r="B78" s="32" t="s">
        <v>312</v>
      </c>
      <c r="C78" s="75"/>
      <c r="D78" s="75"/>
      <c r="E78" s="27"/>
      <c r="F78" s="27"/>
      <c r="G78" s="27"/>
      <c r="H78" s="28">
        <f aca="true" t="shared" si="2" ref="H78:H109">IF(SUM(E78:G78)=0,"",SUM(E78:G78))</f>
      </c>
      <c r="I78" s="27"/>
      <c r="J78" s="29"/>
    </row>
    <row r="79" spans="1:10" s="42" customFormat="1" ht="30" customHeight="1">
      <c r="A79" s="19" t="s">
        <v>67</v>
      </c>
      <c r="B79" s="30" t="s">
        <v>211</v>
      </c>
      <c r="C79" s="78"/>
      <c r="D79" s="78"/>
      <c r="E79" s="40"/>
      <c r="F79" s="40"/>
      <c r="G79" s="40"/>
      <c r="H79" s="28">
        <f t="shared" si="2"/>
      </c>
      <c r="I79" s="40"/>
      <c r="J79" s="41"/>
    </row>
    <row r="80" spans="1:10" ht="30" customHeight="1">
      <c r="A80" s="23" t="s">
        <v>68</v>
      </c>
      <c r="B80" s="32" t="s">
        <v>211</v>
      </c>
      <c r="C80" s="75"/>
      <c r="D80" s="75"/>
      <c r="E80" s="27"/>
      <c r="F80" s="27"/>
      <c r="G80" s="27"/>
      <c r="H80" s="28">
        <f t="shared" si="2"/>
      </c>
      <c r="I80" s="27"/>
      <c r="J80" s="29"/>
    </row>
    <row r="81" spans="1:10" s="43" customFormat="1" ht="30" customHeight="1">
      <c r="A81" s="19" t="s">
        <v>69</v>
      </c>
      <c r="B81" s="30" t="s">
        <v>314</v>
      </c>
      <c r="C81" s="76"/>
      <c r="D81" s="76"/>
      <c r="E81" s="31">
        <f>IF(SUM(E82:E84)=0,"",SUM(E82:E84))</f>
      </c>
      <c r="F81" s="31">
        <f>IF(SUM(F82:F84)=0,"",SUM(F82:F84))</f>
      </c>
      <c r="G81" s="31">
        <f>IF(SUM(G82:G84)=0,"",SUM(G82:G84))</f>
      </c>
      <c r="H81" s="28">
        <f t="shared" si="2"/>
      </c>
      <c r="I81" s="31">
        <f>IF(SUM(I82:I84)=0,"",SUM(I82:I84))</f>
      </c>
      <c r="J81" s="28">
        <f>IF(SUM(J82:J84)=0,"",SUM(J82:J84))</f>
      </c>
    </row>
    <row r="82" spans="1:10" ht="30" customHeight="1">
      <c r="A82" s="23" t="s">
        <v>70</v>
      </c>
      <c r="B82" s="32" t="s">
        <v>313</v>
      </c>
      <c r="C82" s="75"/>
      <c r="D82" s="75"/>
      <c r="E82" s="27"/>
      <c r="F82" s="27"/>
      <c r="G82" s="27"/>
      <c r="H82" s="28">
        <f t="shared" si="2"/>
      </c>
      <c r="I82" s="27"/>
      <c r="J82" s="29"/>
    </row>
    <row r="83" spans="1:10" ht="30" customHeight="1">
      <c r="A83" s="23" t="s">
        <v>71</v>
      </c>
      <c r="B83" s="32" t="s">
        <v>315</v>
      </c>
      <c r="C83" s="75"/>
      <c r="D83" s="75"/>
      <c r="E83" s="27"/>
      <c r="F83" s="27"/>
      <c r="G83" s="27"/>
      <c r="H83" s="28">
        <f t="shared" si="2"/>
      </c>
      <c r="I83" s="27"/>
      <c r="J83" s="29"/>
    </row>
    <row r="84" spans="1:10" ht="30" customHeight="1">
      <c r="A84" s="23" t="s">
        <v>72</v>
      </c>
      <c r="B84" s="32" t="s">
        <v>316</v>
      </c>
      <c r="C84" s="75"/>
      <c r="D84" s="75"/>
      <c r="E84" s="27"/>
      <c r="F84" s="27"/>
      <c r="G84" s="27"/>
      <c r="H84" s="28">
        <f t="shared" si="2"/>
      </c>
      <c r="I84" s="27"/>
      <c r="J84" s="29"/>
    </row>
    <row r="85" spans="1:10" ht="30" customHeight="1">
      <c r="A85" s="19" t="s">
        <v>73</v>
      </c>
      <c r="B85" s="30" t="s">
        <v>212</v>
      </c>
      <c r="C85" s="76"/>
      <c r="D85" s="76"/>
      <c r="E85" s="31">
        <f>IF(SUM(E86:E93)=0,"",SUM(E86:E93))</f>
      </c>
      <c r="F85" s="31">
        <f>IF(SUM(F86:F93)=0,"",SUM(F86:F93))</f>
      </c>
      <c r="G85" s="31">
        <f>IF(SUM(G86:G93)=0,"",SUM(G86:G93))</f>
      </c>
      <c r="H85" s="28">
        <f t="shared" si="2"/>
      </c>
      <c r="I85" s="31">
        <f>IF(SUM(I86:I93)=0,"",SUM(I86:I93))</f>
      </c>
      <c r="J85" s="28">
        <f>IF(SUM(J86:J93)=0,"",SUM(J86:J93))</f>
      </c>
    </row>
    <row r="86" spans="1:10" ht="30" customHeight="1">
      <c r="A86" s="23" t="s">
        <v>74</v>
      </c>
      <c r="B86" s="32" t="s">
        <v>213</v>
      </c>
      <c r="C86" s="75"/>
      <c r="D86" s="75"/>
      <c r="E86" s="26"/>
      <c r="F86" s="27"/>
      <c r="G86" s="27"/>
      <c r="H86" s="28">
        <f t="shared" si="2"/>
      </c>
      <c r="I86" s="27"/>
      <c r="J86" s="29"/>
    </row>
    <row r="87" spans="1:10" ht="30" customHeight="1">
      <c r="A87" s="23" t="s">
        <v>75</v>
      </c>
      <c r="B87" s="32" t="s">
        <v>214</v>
      </c>
      <c r="C87" s="75"/>
      <c r="D87" s="75"/>
      <c r="E87" s="26"/>
      <c r="F87" s="27"/>
      <c r="G87" s="27"/>
      <c r="H87" s="28">
        <f t="shared" si="2"/>
      </c>
      <c r="I87" s="27"/>
      <c r="J87" s="29"/>
    </row>
    <row r="88" spans="1:10" ht="30" customHeight="1">
      <c r="A88" s="23" t="s">
        <v>76</v>
      </c>
      <c r="B88" s="32" t="s">
        <v>215</v>
      </c>
      <c r="C88" s="75"/>
      <c r="D88" s="75"/>
      <c r="E88" s="26"/>
      <c r="F88" s="27"/>
      <c r="G88" s="27"/>
      <c r="H88" s="28">
        <f t="shared" si="2"/>
      </c>
      <c r="I88" s="27"/>
      <c r="J88" s="29"/>
    </row>
    <row r="89" spans="1:10" ht="30" customHeight="1">
      <c r="A89" s="23" t="s">
        <v>77</v>
      </c>
      <c r="B89" s="32" t="s">
        <v>216</v>
      </c>
      <c r="C89" s="75"/>
      <c r="D89" s="75"/>
      <c r="E89" s="26"/>
      <c r="F89" s="27"/>
      <c r="G89" s="27"/>
      <c r="H89" s="28">
        <f t="shared" si="2"/>
      </c>
      <c r="I89" s="27"/>
      <c r="J89" s="29"/>
    </row>
    <row r="90" spans="1:10" ht="30" customHeight="1">
      <c r="A90" s="23" t="s">
        <v>78</v>
      </c>
      <c r="B90" s="32" t="s">
        <v>217</v>
      </c>
      <c r="C90" s="75"/>
      <c r="D90" s="75"/>
      <c r="E90" s="26"/>
      <c r="F90" s="27"/>
      <c r="G90" s="27"/>
      <c r="H90" s="28">
        <f t="shared" si="2"/>
      </c>
      <c r="I90" s="27"/>
      <c r="J90" s="29"/>
    </row>
    <row r="91" spans="1:10" ht="30" customHeight="1">
      <c r="A91" s="23" t="s">
        <v>79</v>
      </c>
      <c r="B91" s="32" t="s">
        <v>218</v>
      </c>
      <c r="C91" s="75"/>
      <c r="D91" s="75"/>
      <c r="E91" s="26"/>
      <c r="F91" s="27"/>
      <c r="G91" s="27"/>
      <c r="H91" s="28">
        <f t="shared" si="2"/>
      </c>
      <c r="I91" s="27"/>
      <c r="J91" s="29"/>
    </row>
    <row r="92" spans="1:10" ht="30" customHeight="1">
      <c r="A92" s="23" t="s">
        <v>80</v>
      </c>
      <c r="B92" s="32" t="s">
        <v>219</v>
      </c>
      <c r="C92" s="75"/>
      <c r="D92" s="75"/>
      <c r="E92" s="26"/>
      <c r="F92" s="27"/>
      <c r="G92" s="27"/>
      <c r="H92" s="28">
        <f t="shared" si="2"/>
      </c>
      <c r="I92" s="27"/>
      <c r="J92" s="29"/>
    </row>
    <row r="93" spans="1:10" ht="30" customHeight="1">
      <c r="A93" s="23" t="s">
        <v>81</v>
      </c>
      <c r="B93" s="32" t="s">
        <v>220</v>
      </c>
      <c r="C93" s="75"/>
      <c r="D93" s="75"/>
      <c r="E93" s="26"/>
      <c r="F93" s="27"/>
      <c r="G93" s="27"/>
      <c r="H93" s="28">
        <f t="shared" si="2"/>
      </c>
      <c r="I93" s="27"/>
      <c r="J93" s="29"/>
    </row>
    <row r="94" spans="1:10" ht="30" customHeight="1">
      <c r="A94" s="19" t="s">
        <v>82</v>
      </c>
      <c r="B94" s="30" t="s">
        <v>317</v>
      </c>
      <c r="C94" s="76"/>
      <c r="D94" s="76"/>
      <c r="E94" s="31">
        <f>IF(E95=0,"",E95)</f>
      </c>
      <c r="F94" s="31">
        <f>IF(F95=0,"",F95)</f>
      </c>
      <c r="G94" s="31">
        <f>IF(G95=0,"",G95)</f>
      </c>
      <c r="H94" s="28">
        <f t="shared" si="2"/>
      </c>
      <c r="I94" s="31">
        <f>IF(I95=0,"",I95)</f>
      </c>
      <c r="J94" s="28">
        <f>IF(J95=0,"",J95)</f>
      </c>
    </row>
    <row r="95" spans="1:10" ht="30" customHeight="1">
      <c r="A95" s="23" t="s">
        <v>83</v>
      </c>
      <c r="B95" s="32" t="s">
        <v>318</v>
      </c>
      <c r="C95" s="75"/>
      <c r="D95" s="75"/>
      <c r="E95" s="26"/>
      <c r="F95" s="27"/>
      <c r="G95" s="27"/>
      <c r="H95" s="28">
        <f t="shared" si="2"/>
      </c>
      <c r="I95" s="27"/>
      <c r="J95" s="29"/>
    </row>
    <row r="96" spans="1:10" ht="30" customHeight="1">
      <c r="A96" s="19" t="s">
        <v>84</v>
      </c>
      <c r="B96" s="30" t="s">
        <v>221</v>
      </c>
      <c r="C96" s="76"/>
      <c r="D96" s="76"/>
      <c r="E96" s="31">
        <f>IF(SUM(E97:E99)=0,"",SUM(E97:E99))</f>
      </c>
      <c r="F96" s="31">
        <f>IF(SUM(F97:F99)=0,"",SUM(F97:F99))</f>
      </c>
      <c r="G96" s="31">
        <f>IF(SUM(G97:G99)=0,"",SUM(G97:G99))</f>
      </c>
      <c r="H96" s="28">
        <f t="shared" si="2"/>
      </c>
      <c r="I96" s="31">
        <f>IF(SUM(I97:I99)=0,"",SUM(I97:I99))</f>
      </c>
      <c r="J96" s="28">
        <f>IF(SUM(J97:J99)=0,"",SUM(J97:J99))</f>
      </c>
    </row>
    <row r="97" spans="1:10" ht="30" customHeight="1">
      <c r="A97" s="23" t="s">
        <v>85</v>
      </c>
      <c r="B97" s="32" t="s">
        <v>222</v>
      </c>
      <c r="C97" s="75"/>
      <c r="D97" s="75"/>
      <c r="E97" s="26"/>
      <c r="F97" s="27"/>
      <c r="G97" s="27"/>
      <c r="H97" s="28">
        <f t="shared" si="2"/>
      </c>
      <c r="I97" s="27"/>
      <c r="J97" s="29"/>
    </row>
    <row r="98" spans="1:10" ht="30" customHeight="1">
      <c r="A98" s="23" t="s">
        <v>86</v>
      </c>
      <c r="B98" s="32" t="s">
        <v>223</v>
      </c>
      <c r="C98" s="75"/>
      <c r="D98" s="75"/>
      <c r="E98" s="26"/>
      <c r="F98" s="27"/>
      <c r="G98" s="27"/>
      <c r="H98" s="28">
        <f t="shared" si="2"/>
      </c>
      <c r="I98" s="27"/>
      <c r="J98" s="29"/>
    </row>
    <row r="99" spans="1:10" ht="30" customHeight="1">
      <c r="A99" s="23" t="s">
        <v>87</v>
      </c>
      <c r="B99" s="32" t="s">
        <v>224</v>
      </c>
      <c r="C99" s="75"/>
      <c r="D99" s="75"/>
      <c r="E99" s="26"/>
      <c r="F99" s="27"/>
      <c r="G99" s="27"/>
      <c r="H99" s="28">
        <f t="shared" si="2"/>
      </c>
      <c r="I99" s="27"/>
      <c r="J99" s="29"/>
    </row>
    <row r="100" spans="1:10" ht="30" customHeight="1">
      <c r="A100" s="19" t="s">
        <v>88</v>
      </c>
      <c r="B100" s="30" t="s">
        <v>225</v>
      </c>
      <c r="C100" s="76"/>
      <c r="D100" s="76"/>
      <c r="E100" s="31">
        <f>IF(SUM(E101:E102)=0,"",SUM(E101:E102))</f>
      </c>
      <c r="F100" s="31">
        <f>IF(SUM(F101:F102)=0,"",SUM(F101:F102))</f>
      </c>
      <c r="G100" s="31">
        <f>IF(SUM(G101:G102)=0,"",SUM(G101:G102))</f>
      </c>
      <c r="H100" s="28">
        <f t="shared" si="2"/>
      </c>
      <c r="I100" s="31">
        <f>IF(SUM(I101:I102)=0,"",SUM(I101:I102))</f>
      </c>
      <c r="J100" s="28">
        <f>IF(SUM(J101:J102)=0,"",SUM(J101:J102))</f>
      </c>
    </row>
    <row r="101" spans="1:10" ht="30" customHeight="1">
      <c r="A101" s="23" t="s">
        <v>89</v>
      </c>
      <c r="B101" s="32" t="s">
        <v>226</v>
      </c>
      <c r="C101" s="75"/>
      <c r="D101" s="75"/>
      <c r="E101" s="26"/>
      <c r="F101" s="27"/>
      <c r="G101" s="27"/>
      <c r="H101" s="28">
        <f t="shared" si="2"/>
      </c>
      <c r="I101" s="27"/>
      <c r="J101" s="29"/>
    </row>
    <row r="102" spans="1:10" ht="30" customHeight="1">
      <c r="A102" s="23" t="s">
        <v>90</v>
      </c>
      <c r="B102" s="32" t="s">
        <v>227</v>
      </c>
      <c r="C102" s="75"/>
      <c r="D102" s="75"/>
      <c r="E102" s="26"/>
      <c r="F102" s="27"/>
      <c r="G102" s="27"/>
      <c r="H102" s="28">
        <f t="shared" si="2"/>
      </c>
      <c r="I102" s="27"/>
      <c r="J102" s="29"/>
    </row>
    <row r="103" spans="1:10" ht="30" customHeight="1">
      <c r="A103" s="19" t="s">
        <v>91</v>
      </c>
      <c r="B103" s="30" t="s">
        <v>228</v>
      </c>
      <c r="C103" s="76"/>
      <c r="D103" s="76"/>
      <c r="E103" s="31">
        <f>IF(SUM(E104:E105)=0,"",SUM(E104:E105))</f>
      </c>
      <c r="F103" s="31">
        <f>IF(SUM(F104:F105)=0,"",SUM(F104:F105))</f>
      </c>
      <c r="G103" s="31">
        <f>IF(SUM(G104:G105)=0,"",SUM(G104:G105))</f>
      </c>
      <c r="H103" s="28">
        <f t="shared" si="2"/>
      </c>
      <c r="I103" s="31">
        <f>IF(SUM(I104:I105)=0,"",SUM(I104:I105))</f>
      </c>
      <c r="J103" s="28">
        <f>IF(SUM(J104:J105)=0,"",SUM(J104:J105))</f>
      </c>
    </row>
    <row r="104" spans="1:10" ht="30" customHeight="1">
      <c r="A104" s="23" t="s">
        <v>92</v>
      </c>
      <c r="B104" s="32" t="s">
        <v>229</v>
      </c>
      <c r="C104" s="75"/>
      <c r="D104" s="75"/>
      <c r="E104" s="26"/>
      <c r="F104" s="27"/>
      <c r="G104" s="27"/>
      <c r="H104" s="28">
        <f t="shared" si="2"/>
      </c>
      <c r="I104" s="27"/>
      <c r="J104" s="29"/>
    </row>
    <row r="105" spans="1:10" ht="30" customHeight="1">
      <c r="A105" s="23" t="s">
        <v>93</v>
      </c>
      <c r="B105" s="32" t="s">
        <v>230</v>
      </c>
      <c r="C105" s="75"/>
      <c r="D105" s="75"/>
      <c r="E105" s="26"/>
      <c r="F105" s="27"/>
      <c r="G105" s="27"/>
      <c r="H105" s="28">
        <f t="shared" si="2"/>
      </c>
      <c r="I105" s="27"/>
      <c r="J105" s="29"/>
    </row>
    <row r="106" spans="1:10" ht="30" customHeight="1">
      <c r="A106" s="19" t="s">
        <v>94</v>
      </c>
      <c r="B106" s="30" t="s">
        <v>231</v>
      </c>
      <c r="C106" s="76"/>
      <c r="D106" s="76"/>
      <c r="E106" s="31">
        <f>IF(SUM(E107:E108)=0,"",SUM(E107:E108))</f>
      </c>
      <c r="F106" s="31">
        <f>IF(SUM(F107:F108)=0,"",SUM(F107:F108))</f>
      </c>
      <c r="G106" s="31">
        <f>IF(SUM(G107:G108)=0,"",SUM(G107:G108))</f>
      </c>
      <c r="H106" s="28">
        <f t="shared" si="2"/>
      </c>
      <c r="I106" s="31">
        <f>IF(SUM(I107:I108)=0,"",SUM(I107:I108))</f>
      </c>
      <c r="J106" s="28">
        <f>IF(SUM(J107:J108)=0,"",SUM(J107:J108))</f>
      </c>
    </row>
    <row r="107" spans="1:10" ht="30" customHeight="1">
      <c r="A107" s="23" t="s">
        <v>95</v>
      </c>
      <c r="B107" s="32" t="s">
        <v>232</v>
      </c>
      <c r="C107" s="75"/>
      <c r="D107" s="75"/>
      <c r="E107" s="26"/>
      <c r="F107" s="27"/>
      <c r="G107" s="27"/>
      <c r="H107" s="28">
        <f t="shared" si="2"/>
      </c>
      <c r="I107" s="27"/>
      <c r="J107" s="29"/>
    </row>
    <row r="108" spans="1:10" ht="30" customHeight="1">
      <c r="A108" s="23" t="s">
        <v>96</v>
      </c>
      <c r="B108" s="32" t="s">
        <v>233</v>
      </c>
      <c r="C108" s="75"/>
      <c r="D108" s="75"/>
      <c r="E108" s="26"/>
      <c r="F108" s="27"/>
      <c r="G108" s="27"/>
      <c r="H108" s="28">
        <f t="shared" si="2"/>
      </c>
      <c r="I108" s="27"/>
      <c r="J108" s="29"/>
    </row>
    <row r="109" spans="1:10" ht="30" customHeight="1">
      <c r="A109" s="19" t="s">
        <v>97</v>
      </c>
      <c r="B109" s="30" t="s">
        <v>234</v>
      </c>
      <c r="C109" s="76"/>
      <c r="D109" s="76"/>
      <c r="E109" s="31">
        <f>IF(SUM(E110:E111)=0,"",SUM(E110:E111))</f>
      </c>
      <c r="F109" s="31">
        <f>IF(SUM(F110:F111)=0,"",SUM(F110:F111))</f>
      </c>
      <c r="G109" s="31">
        <f>IF(SUM(G110:G111)=0,"",SUM(G110:G111))</f>
      </c>
      <c r="H109" s="28">
        <f t="shared" si="2"/>
      </c>
      <c r="I109" s="31">
        <f>IF(SUM(I110:I111)=0,"",SUM(I110:I111))</f>
      </c>
      <c r="J109" s="28">
        <f>IF(SUM(J110:J111)=0,"",SUM(J110:J111))</f>
      </c>
    </row>
    <row r="110" spans="1:10" ht="30" customHeight="1">
      <c r="A110" s="23" t="s">
        <v>98</v>
      </c>
      <c r="B110" s="32" t="s">
        <v>235</v>
      </c>
      <c r="C110" s="75"/>
      <c r="D110" s="75"/>
      <c r="E110" s="26"/>
      <c r="F110" s="27"/>
      <c r="G110" s="27"/>
      <c r="H110" s="28">
        <f aca="true" t="shared" si="3" ref="H110:H144">IF(SUM(E110:G110)=0,"",SUM(E110:G110))</f>
      </c>
      <c r="I110" s="27"/>
      <c r="J110" s="29"/>
    </row>
    <row r="111" spans="1:10" ht="30" customHeight="1">
      <c r="A111" s="23" t="s">
        <v>99</v>
      </c>
      <c r="B111" s="32" t="s">
        <v>236</v>
      </c>
      <c r="C111" s="75"/>
      <c r="D111" s="75"/>
      <c r="E111" s="26"/>
      <c r="F111" s="27"/>
      <c r="G111" s="27"/>
      <c r="H111" s="28">
        <f t="shared" si="3"/>
      </c>
      <c r="I111" s="27"/>
      <c r="J111" s="29"/>
    </row>
    <row r="112" spans="1:10" ht="30" customHeight="1">
      <c r="A112" s="19" t="s">
        <v>100</v>
      </c>
      <c r="B112" s="30" t="s">
        <v>340</v>
      </c>
      <c r="C112" s="76"/>
      <c r="D112" s="76"/>
      <c r="E112" s="31">
        <f>IF(SUM(E113:E114)=0,"",SUM(E113:E114))</f>
      </c>
      <c r="F112" s="31">
        <f>IF(SUM(F113:F114)=0,"",SUM(F113:F114))</f>
      </c>
      <c r="G112" s="31">
        <f>IF(SUM(G113:G114)=0,"",SUM(G113:G114))</f>
      </c>
      <c r="H112" s="28">
        <f t="shared" si="3"/>
      </c>
      <c r="I112" s="31">
        <f>IF(SUM(I113:I114)=0,"",SUM(I113:I114))</f>
      </c>
      <c r="J112" s="28">
        <f>IF(SUM(J113:J114)=0,"",SUM(J113:J114))</f>
      </c>
    </row>
    <row r="113" spans="1:10" ht="30" customHeight="1">
      <c r="A113" s="23" t="s">
        <v>101</v>
      </c>
      <c r="B113" s="32" t="s">
        <v>346</v>
      </c>
      <c r="C113" s="75"/>
      <c r="D113" s="75"/>
      <c r="E113" s="26"/>
      <c r="F113" s="27"/>
      <c r="G113" s="27"/>
      <c r="H113" s="28">
        <f t="shared" si="3"/>
      </c>
      <c r="I113" s="27"/>
      <c r="J113" s="29"/>
    </row>
    <row r="114" spans="1:10" ht="30" customHeight="1">
      <c r="A114" s="23" t="s">
        <v>102</v>
      </c>
      <c r="B114" s="32" t="s">
        <v>347</v>
      </c>
      <c r="C114" s="75"/>
      <c r="D114" s="75"/>
      <c r="E114" s="26"/>
      <c r="F114" s="27"/>
      <c r="G114" s="27"/>
      <c r="H114" s="28">
        <f t="shared" si="3"/>
      </c>
      <c r="I114" s="27"/>
      <c r="J114" s="29"/>
    </row>
    <row r="115" spans="1:10" ht="30" customHeight="1">
      <c r="A115" s="19" t="s">
        <v>103</v>
      </c>
      <c r="B115" s="30" t="s">
        <v>319</v>
      </c>
      <c r="C115" s="76"/>
      <c r="D115" s="76"/>
      <c r="E115" s="31">
        <f>IF(SUM(E116:E117)=0,"",SUM(E116:E117))</f>
      </c>
      <c r="F115" s="31">
        <f>IF(SUM(F116:F117)=0,"",SUM(F116:F117))</f>
      </c>
      <c r="G115" s="31">
        <f>IF(SUM(G116:G117)=0,"",SUM(G116:G117))</f>
      </c>
      <c r="H115" s="28">
        <f t="shared" si="3"/>
      </c>
      <c r="I115" s="31">
        <f>IF(SUM(I116:I117)=0,"",SUM(I116:I117))</f>
      </c>
      <c r="J115" s="28">
        <f>IF(SUM(J116:J117)=0,"",SUM(J116:J117))</f>
      </c>
    </row>
    <row r="116" spans="1:10" ht="30" customHeight="1">
      <c r="A116" s="23" t="s">
        <v>104</v>
      </c>
      <c r="B116" s="32" t="s">
        <v>237</v>
      </c>
      <c r="C116" s="75"/>
      <c r="D116" s="75"/>
      <c r="E116" s="26"/>
      <c r="F116" s="27"/>
      <c r="G116" s="27"/>
      <c r="H116" s="28">
        <f t="shared" si="3"/>
      </c>
      <c r="I116" s="27"/>
      <c r="J116" s="29"/>
    </row>
    <row r="117" spans="1:10" ht="30" customHeight="1">
      <c r="A117" s="23" t="s">
        <v>105</v>
      </c>
      <c r="B117" s="32" t="s">
        <v>238</v>
      </c>
      <c r="C117" s="75"/>
      <c r="D117" s="75"/>
      <c r="E117" s="26"/>
      <c r="F117" s="27"/>
      <c r="G117" s="27"/>
      <c r="H117" s="28">
        <f t="shared" si="3"/>
      </c>
      <c r="I117" s="27"/>
      <c r="J117" s="29"/>
    </row>
    <row r="118" spans="1:10" s="43" customFormat="1" ht="30" customHeight="1">
      <c r="A118" s="19" t="s">
        <v>106</v>
      </c>
      <c r="B118" s="30" t="s">
        <v>320</v>
      </c>
      <c r="C118" s="76"/>
      <c r="D118" s="76"/>
      <c r="E118" s="31">
        <f>IF(SUM(E119:E120)=0,"",SUM(E119:E120))</f>
      </c>
      <c r="F118" s="31">
        <f>IF(SUM(F119:F120)=0,"",SUM(F119:F120))</f>
      </c>
      <c r="G118" s="31">
        <f>IF(SUM(G119:G120)=0,"",SUM(G119:G120))</f>
      </c>
      <c r="H118" s="28">
        <f t="shared" si="3"/>
      </c>
      <c r="I118" s="31">
        <f>IF(SUM(I119:I120)=0,"",SUM(I119:I120))</f>
      </c>
      <c r="J118" s="28">
        <f>IF(SUM(J119:J120)=0,"",SUM(J119:J120))</f>
      </c>
    </row>
    <row r="119" spans="1:10" ht="30" customHeight="1">
      <c r="A119" s="23" t="s">
        <v>107</v>
      </c>
      <c r="B119" s="32" t="s">
        <v>321</v>
      </c>
      <c r="C119" s="75"/>
      <c r="D119" s="75"/>
      <c r="E119" s="26"/>
      <c r="F119" s="27"/>
      <c r="G119" s="27"/>
      <c r="H119" s="28">
        <f t="shared" si="3"/>
      </c>
      <c r="I119" s="27"/>
      <c r="J119" s="29"/>
    </row>
    <row r="120" spans="1:10" ht="30" customHeight="1">
      <c r="A120" s="23" t="s">
        <v>108</v>
      </c>
      <c r="B120" s="32" t="s">
        <v>322</v>
      </c>
      <c r="C120" s="75"/>
      <c r="D120" s="75"/>
      <c r="E120" s="26"/>
      <c r="F120" s="27"/>
      <c r="G120" s="27"/>
      <c r="H120" s="28">
        <f t="shared" si="3"/>
      </c>
      <c r="I120" s="27"/>
      <c r="J120" s="29"/>
    </row>
    <row r="121" spans="1:10" s="43" customFormat="1" ht="30" customHeight="1">
      <c r="A121" s="19" t="s">
        <v>350</v>
      </c>
      <c r="B121" s="30" t="s">
        <v>353</v>
      </c>
      <c r="C121" s="76"/>
      <c r="D121" s="76"/>
      <c r="E121" s="31">
        <f>IF(SUM(E122:E123)=0,"",SUM(E122:E123))</f>
      </c>
      <c r="F121" s="31">
        <f>IF(SUM(F122:F123)=0,"",SUM(F122:F123))</f>
      </c>
      <c r="G121" s="31">
        <f>IF(SUM(G122:G123)=0,"",SUM(G122:G123))</f>
      </c>
      <c r="H121" s="28">
        <f>IF(SUM(E121:G121)=0,"",SUM(E121:G121))</f>
      </c>
      <c r="I121" s="31">
        <f>IF(SUM(I122:I123)=0,"",SUM(I122:I123))</f>
      </c>
      <c r="J121" s="28">
        <f>IF(SUM(J122:J123)=0,"",SUM(J122:J123))</f>
      </c>
    </row>
    <row r="122" spans="1:10" ht="30" customHeight="1">
      <c r="A122" s="23" t="s">
        <v>351</v>
      </c>
      <c r="B122" s="32" t="s">
        <v>354</v>
      </c>
      <c r="C122" s="75"/>
      <c r="D122" s="75"/>
      <c r="E122" s="26"/>
      <c r="F122" s="27"/>
      <c r="G122" s="27"/>
      <c r="H122" s="28">
        <f>IF(SUM(E122:G122)=0,"",SUM(E122:G122))</f>
      </c>
      <c r="I122" s="27"/>
      <c r="J122" s="29"/>
    </row>
    <row r="123" spans="1:10" ht="30" customHeight="1">
      <c r="A123" s="23" t="s">
        <v>352</v>
      </c>
      <c r="B123" s="32" t="s">
        <v>355</v>
      </c>
      <c r="C123" s="75"/>
      <c r="D123" s="75"/>
      <c r="E123" s="26"/>
      <c r="F123" s="27"/>
      <c r="G123" s="27"/>
      <c r="H123" s="28">
        <f>IF(SUM(E123:G123)=0,"",SUM(E123:G123))</f>
      </c>
      <c r="I123" s="27"/>
      <c r="J123" s="29"/>
    </row>
    <row r="124" spans="1:10" ht="30" customHeight="1">
      <c r="A124" s="19" t="s">
        <v>109</v>
      </c>
      <c r="B124" s="30" t="s">
        <v>239</v>
      </c>
      <c r="C124" s="76"/>
      <c r="D124" s="76"/>
      <c r="E124" s="31">
        <f>IF(SUM(E125:E133)=0,"",SUM(E125:E133))</f>
      </c>
      <c r="F124" s="31">
        <f>IF(SUM(F125:F133)=0,"",SUM(F125:F133))</f>
      </c>
      <c r="G124" s="31">
        <f>IF(SUM(G125:G133)=0,"",SUM(G125:G133))</f>
      </c>
      <c r="H124" s="28">
        <f t="shared" si="3"/>
      </c>
      <c r="I124" s="31">
        <f>IF(SUM(I125:I133)=0,"",SUM(I125:I133))</f>
      </c>
      <c r="J124" s="28">
        <f>IF(SUM(J125:J133)=0,"",SUM(J125:J133))</f>
      </c>
    </row>
    <row r="125" spans="1:10" ht="30" customHeight="1">
      <c r="A125" s="23" t="s">
        <v>110</v>
      </c>
      <c r="B125" s="32" t="s">
        <v>240</v>
      </c>
      <c r="C125" s="75"/>
      <c r="D125" s="75"/>
      <c r="E125" s="26"/>
      <c r="F125" s="27"/>
      <c r="G125" s="27"/>
      <c r="H125" s="28">
        <f t="shared" si="3"/>
      </c>
      <c r="I125" s="27"/>
      <c r="J125" s="29"/>
    </row>
    <row r="126" spans="1:10" ht="30" customHeight="1">
      <c r="A126" s="23" t="s">
        <v>111</v>
      </c>
      <c r="B126" s="32" t="s">
        <v>241</v>
      </c>
      <c r="C126" s="75"/>
      <c r="D126" s="75"/>
      <c r="E126" s="26"/>
      <c r="F126" s="27"/>
      <c r="G126" s="27"/>
      <c r="H126" s="28">
        <f t="shared" si="3"/>
      </c>
      <c r="I126" s="27"/>
      <c r="J126" s="29"/>
    </row>
    <row r="127" spans="1:10" ht="30" customHeight="1">
      <c r="A127" s="23" t="s">
        <v>112</v>
      </c>
      <c r="B127" s="32" t="s">
        <v>242</v>
      </c>
      <c r="C127" s="75"/>
      <c r="D127" s="75"/>
      <c r="E127" s="26"/>
      <c r="F127" s="27"/>
      <c r="G127" s="27"/>
      <c r="H127" s="28">
        <f t="shared" si="3"/>
      </c>
      <c r="I127" s="27"/>
      <c r="J127" s="29"/>
    </row>
    <row r="128" spans="1:10" ht="30" customHeight="1">
      <c r="A128" s="23" t="s">
        <v>113</v>
      </c>
      <c r="B128" s="32" t="s">
        <v>243</v>
      </c>
      <c r="C128" s="75"/>
      <c r="D128" s="75"/>
      <c r="E128" s="26"/>
      <c r="F128" s="27"/>
      <c r="G128" s="27"/>
      <c r="H128" s="28">
        <f t="shared" si="3"/>
      </c>
      <c r="I128" s="27"/>
      <c r="J128" s="29"/>
    </row>
    <row r="129" spans="1:10" ht="30" customHeight="1">
      <c r="A129" s="23" t="s">
        <v>114</v>
      </c>
      <c r="B129" s="32" t="s">
        <v>244</v>
      </c>
      <c r="C129" s="75"/>
      <c r="D129" s="75"/>
      <c r="E129" s="26"/>
      <c r="F129" s="27"/>
      <c r="G129" s="27"/>
      <c r="H129" s="28">
        <f t="shared" si="3"/>
      </c>
      <c r="I129" s="27"/>
      <c r="J129" s="29"/>
    </row>
    <row r="130" spans="1:10" ht="30" customHeight="1">
      <c r="A130" s="23" t="s">
        <v>115</v>
      </c>
      <c r="B130" s="32" t="s">
        <v>245</v>
      </c>
      <c r="C130" s="75"/>
      <c r="D130" s="75"/>
      <c r="E130" s="26"/>
      <c r="F130" s="27"/>
      <c r="G130" s="27"/>
      <c r="H130" s="28">
        <f t="shared" si="3"/>
      </c>
      <c r="I130" s="27"/>
      <c r="J130" s="29"/>
    </row>
    <row r="131" spans="1:10" ht="30" customHeight="1">
      <c r="A131" s="23" t="s">
        <v>116</v>
      </c>
      <c r="B131" s="32" t="s">
        <v>246</v>
      </c>
      <c r="C131" s="75"/>
      <c r="D131" s="75"/>
      <c r="E131" s="26"/>
      <c r="F131" s="27"/>
      <c r="G131" s="27"/>
      <c r="H131" s="28">
        <f t="shared" si="3"/>
      </c>
      <c r="I131" s="27"/>
      <c r="J131" s="29"/>
    </row>
    <row r="132" spans="1:10" ht="30" customHeight="1">
      <c r="A132" s="23" t="s">
        <v>117</v>
      </c>
      <c r="B132" s="32" t="s">
        <v>247</v>
      </c>
      <c r="C132" s="75"/>
      <c r="D132" s="75"/>
      <c r="E132" s="26"/>
      <c r="F132" s="27"/>
      <c r="G132" s="27"/>
      <c r="H132" s="28">
        <f t="shared" si="3"/>
      </c>
      <c r="I132" s="27"/>
      <c r="J132" s="29"/>
    </row>
    <row r="133" spans="1:10" ht="30" customHeight="1">
      <c r="A133" s="23" t="s">
        <v>118</v>
      </c>
      <c r="B133" s="32" t="s">
        <v>248</v>
      </c>
      <c r="C133" s="75"/>
      <c r="D133" s="75"/>
      <c r="E133" s="26"/>
      <c r="F133" s="27"/>
      <c r="G133" s="27"/>
      <c r="H133" s="28">
        <f t="shared" si="3"/>
      </c>
      <c r="I133" s="27"/>
      <c r="J133" s="29"/>
    </row>
    <row r="134" spans="1:10" ht="30" customHeight="1">
      <c r="A134" s="19" t="s">
        <v>119</v>
      </c>
      <c r="B134" s="30" t="s">
        <v>343</v>
      </c>
      <c r="C134" s="76"/>
      <c r="D134" s="76"/>
      <c r="E134" s="31">
        <f>IF(SUM(E135:E136)=0,"",SUM(E135:E136))</f>
      </c>
      <c r="F134" s="31">
        <f>IF(SUM(F135:F136)=0,"",SUM(F135:F136))</f>
      </c>
      <c r="G134" s="31">
        <f>IF(SUM(G135:G136)=0,"",SUM(G135:G136))</f>
      </c>
      <c r="H134" s="28">
        <f t="shared" si="3"/>
      </c>
      <c r="I134" s="31">
        <f>IF(SUM(I135:I136)=0,"",SUM(I135:I136))</f>
      </c>
      <c r="J134" s="28">
        <f>IF(SUM(J135:J136)=0,"",SUM(J135:J136))</f>
      </c>
    </row>
    <row r="135" spans="1:10" ht="30" customHeight="1">
      <c r="A135" s="23" t="s">
        <v>120</v>
      </c>
      <c r="B135" s="32" t="s">
        <v>344</v>
      </c>
      <c r="C135" s="75"/>
      <c r="D135" s="75"/>
      <c r="E135" s="27"/>
      <c r="F135" s="27"/>
      <c r="G135" s="27"/>
      <c r="H135" s="28">
        <f t="shared" si="3"/>
      </c>
      <c r="I135" s="27"/>
      <c r="J135" s="29"/>
    </row>
    <row r="136" spans="1:10" ht="30" customHeight="1">
      <c r="A136" s="23" t="s">
        <v>121</v>
      </c>
      <c r="B136" s="32" t="s">
        <v>345</v>
      </c>
      <c r="C136" s="75"/>
      <c r="D136" s="75"/>
      <c r="E136" s="27"/>
      <c r="F136" s="27"/>
      <c r="G136" s="27"/>
      <c r="H136" s="28">
        <f t="shared" si="3"/>
      </c>
      <c r="I136" s="27"/>
      <c r="J136" s="29"/>
    </row>
    <row r="137" spans="1:10" ht="30" customHeight="1">
      <c r="A137" s="19" t="s">
        <v>122</v>
      </c>
      <c r="B137" s="30" t="s">
        <v>323</v>
      </c>
      <c r="C137" s="76">
        <f>C138+C139+C140</f>
        <v>0</v>
      </c>
      <c r="D137" s="76">
        <f>D138+D139+D140</f>
        <v>20000</v>
      </c>
      <c r="E137" s="31">
        <f>IF(SUM(E138:E140)=0,"",SUM(E138:E140))</f>
        <v>20000</v>
      </c>
      <c r="F137" s="31">
        <f>IF(SUM(F138:F140)=0,"",SUM(F138:F140))</f>
        <v>10000</v>
      </c>
      <c r="G137" s="31">
        <f>IF(SUM(G138:G140)=0,"",SUM(G138:G140))</f>
        <v>10000</v>
      </c>
      <c r="H137" s="28">
        <f t="shared" si="3"/>
        <v>40000</v>
      </c>
      <c r="I137" s="31">
        <f>IF(SUM(I138:I140)=0,"",SUM(I138:I140))</f>
        <v>120000</v>
      </c>
      <c r="J137" s="28">
        <f>IF(SUM(J138:J140)=0,"",SUM(J138:J140))</f>
        <v>130000</v>
      </c>
    </row>
    <row r="138" spans="1:10" ht="30" customHeight="1">
      <c r="A138" s="23" t="s">
        <v>123</v>
      </c>
      <c r="B138" s="32" t="s">
        <v>249</v>
      </c>
      <c r="C138" s="75"/>
      <c r="D138" s="75"/>
      <c r="E138" s="27"/>
      <c r="F138" s="27"/>
      <c r="G138" s="27"/>
      <c r="H138" s="28">
        <f t="shared" si="3"/>
      </c>
      <c r="I138" s="27">
        <v>60000</v>
      </c>
      <c r="J138" s="29">
        <v>70000</v>
      </c>
    </row>
    <row r="139" spans="1:10" ht="30" customHeight="1">
      <c r="A139" s="23" t="s">
        <v>124</v>
      </c>
      <c r="B139" s="32" t="s">
        <v>250</v>
      </c>
      <c r="C139" s="75"/>
      <c r="D139" s="75">
        <v>20000</v>
      </c>
      <c r="E139" s="27">
        <v>20000</v>
      </c>
      <c r="F139" s="27">
        <v>10000</v>
      </c>
      <c r="G139" s="27">
        <v>10000</v>
      </c>
      <c r="H139" s="28">
        <f t="shared" si="3"/>
        <v>40000</v>
      </c>
      <c r="I139" s="27">
        <v>60000</v>
      </c>
      <c r="J139" s="29">
        <v>60000</v>
      </c>
    </row>
    <row r="140" spans="1:10" ht="30" customHeight="1">
      <c r="A140" s="23" t="s">
        <v>125</v>
      </c>
      <c r="B140" s="32" t="s">
        <v>324</v>
      </c>
      <c r="C140" s="75"/>
      <c r="D140" s="75"/>
      <c r="E140" s="27"/>
      <c r="F140" s="27"/>
      <c r="G140" s="27"/>
      <c r="H140" s="28">
        <f t="shared" si="3"/>
      </c>
      <c r="I140" s="27"/>
      <c r="J140" s="29"/>
    </row>
    <row r="141" spans="1:10" s="43" customFormat="1" ht="30" customHeight="1">
      <c r="A141" s="19" t="s">
        <v>126</v>
      </c>
      <c r="B141" s="30" t="s">
        <v>325</v>
      </c>
      <c r="C141" s="76"/>
      <c r="D141" s="76"/>
      <c r="E141" s="31">
        <f>IF(E142=0,"",E142)</f>
      </c>
      <c r="F141" s="31">
        <f>IF(F142=0,"",F142)</f>
      </c>
      <c r="G141" s="31">
        <f>IF(G142=0,"",G142)</f>
      </c>
      <c r="H141" s="28">
        <f t="shared" si="3"/>
      </c>
      <c r="I141" s="31">
        <f>IF(I142=0,"",I142)</f>
      </c>
      <c r="J141" s="28">
        <f>IF(J142=0,"",J142)</f>
      </c>
    </row>
    <row r="142" spans="1:10" ht="30" customHeight="1">
      <c r="A142" s="23" t="s">
        <v>127</v>
      </c>
      <c r="B142" s="32" t="s">
        <v>326</v>
      </c>
      <c r="C142" s="75"/>
      <c r="D142" s="75"/>
      <c r="E142" s="27"/>
      <c r="F142" s="27"/>
      <c r="G142" s="27"/>
      <c r="H142" s="28">
        <f t="shared" si="3"/>
      </c>
      <c r="I142" s="27"/>
      <c r="J142" s="29"/>
    </row>
    <row r="143" spans="1:10" ht="30" customHeight="1">
      <c r="A143" s="19" t="s">
        <v>128</v>
      </c>
      <c r="B143" s="30" t="s">
        <v>251</v>
      </c>
      <c r="C143" s="76"/>
      <c r="D143" s="76"/>
      <c r="E143" s="31">
        <f>IF(SUM(E144:E145)=0,"",SUM(E144:E145))</f>
      </c>
      <c r="F143" s="31">
        <f>IF(SUM(F144:F145)=0,"",SUM(F144:F145))</f>
      </c>
      <c r="G143" s="31">
        <f>IF(SUM(G144:G145)=0,"",SUM(G144:G145))</f>
      </c>
      <c r="H143" s="28">
        <f t="shared" si="3"/>
      </c>
      <c r="I143" s="31">
        <f>IF(SUM(I144:I145)=0,"",SUM(I144:I145))</f>
      </c>
      <c r="J143" s="28">
        <f>IF(SUM(J144:J145)=0,"",SUM(J144:J145))</f>
      </c>
    </row>
    <row r="144" spans="1:10" ht="30" customHeight="1">
      <c r="A144" s="23" t="s">
        <v>129</v>
      </c>
      <c r="B144" s="32" t="s">
        <v>252</v>
      </c>
      <c r="C144" s="75"/>
      <c r="D144" s="75"/>
      <c r="E144" s="27"/>
      <c r="F144" s="27"/>
      <c r="G144" s="27"/>
      <c r="H144" s="28">
        <f t="shared" si="3"/>
      </c>
      <c r="I144" s="27"/>
      <c r="J144" s="29"/>
    </row>
    <row r="145" spans="1:10" ht="30" customHeight="1">
      <c r="A145" s="23" t="s">
        <v>130</v>
      </c>
      <c r="B145" s="32" t="s">
        <v>253</v>
      </c>
      <c r="C145" s="75"/>
      <c r="D145" s="75"/>
      <c r="E145" s="27"/>
      <c r="F145" s="27"/>
      <c r="G145" s="27"/>
      <c r="H145" s="28">
        <f aca="true" t="shared" si="4" ref="H145:H176">IF(SUM(E145:G145)=0,"",SUM(E145:G145))</f>
      </c>
      <c r="I145" s="27"/>
      <c r="J145" s="29"/>
    </row>
    <row r="146" spans="1:10" ht="30" customHeight="1">
      <c r="A146" s="19" t="s">
        <v>131</v>
      </c>
      <c r="B146" s="30" t="s">
        <v>254</v>
      </c>
      <c r="C146" s="76"/>
      <c r="D146" s="76"/>
      <c r="E146" s="31">
        <f>IF(E147=0,"",E147)</f>
        <v>120000</v>
      </c>
      <c r="F146" s="31">
        <f>IF(F147=0,"",F147)</f>
      </c>
      <c r="G146" s="31">
        <f>IF(G147=0,"",G147)</f>
      </c>
      <c r="H146" s="28">
        <f t="shared" si="4"/>
        <v>120000</v>
      </c>
      <c r="I146" s="31">
        <f>IF(I147=0,"",I147)</f>
      </c>
      <c r="J146" s="28">
        <f>IF(J147=0,"",J147)</f>
      </c>
    </row>
    <row r="147" spans="1:10" ht="30" customHeight="1">
      <c r="A147" s="23" t="s">
        <v>132</v>
      </c>
      <c r="B147" s="32" t="s">
        <v>255</v>
      </c>
      <c r="C147" s="75"/>
      <c r="D147" s="75"/>
      <c r="E147" s="27">
        <v>120000</v>
      </c>
      <c r="F147" s="27"/>
      <c r="G147" s="27"/>
      <c r="H147" s="28">
        <f t="shared" si="4"/>
        <v>120000</v>
      </c>
      <c r="I147" s="27"/>
      <c r="J147" s="29"/>
    </row>
    <row r="148" spans="1:10" ht="30" customHeight="1">
      <c r="A148" s="19" t="s">
        <v>133</v>
      </c>
      <c r="B148" s="30" t="s">
        <v>256</v>
      </c>
      <c r="C148" s="76"/>
      <c r="D148" s="76"/>
      <c r="E148" s="31">
        <f>IF(SUM(E149:E157)=0,"",SUM(E149:E157))</f>
      </c>
      <c r="F148" s="31">
        <f>IF(SUM(F149:F157)=0,"",SUM(F149:F157))</f>
      </c>
      <c r="G148" s="31">
        <f>IF(SUM(G149:G157)=0,"",SUM(G149:G157))</f>
      </c>
      <c r="H148" s="28">
        <f t="shared" si="4"/>
      </c>
      <c r="I148" s="31">
        <f>IF(SUM(I149:I157)=0,"",SUM(I149:I157))</f>
      </c>
      <c r="J148" s="28">
        <f>IF(SUM(J149:J157)=0,"",SUM(J149:J157))</f>
      </c>
    </row>
    <row r="149" spans="1:10" ht="30" customHeight="1">
      <c r="A149" s="23" t="s">
        <v>134</v>
      </c>
      <c r="B149" s="32" t="s">
        <v>257</v>
      </c>
      <c r="C149" s="75"/>
      <c r="D149" s="75"/>
      <c r="E149" s="26"/>
      <c r="F149" s="27"/>
      <c r="G149" s="27"/>
      <c r="H149" s="28">
        <f t="shared" si="4"/>
      </c>
      <c r="I149" s="27"/>
      <c r="J149" s="29"/>
    </row>
    <row r="150" spans="1:10" ht="30" customHeight="1">
      <c r="A150" s="23" t="s">
        <v>135</v>
      </c>
      <c r="B150" s="32" t="s">
        <v>258</v>
      </c>
      <c r="C150" s="75"/>
      <c r="D150" s="75"/>
      <c r="E150" s="26"/>
      <c r="F150" s="27"/>
      <c r="G150" s="27"/>
      <c r="H150" s="28">
        <f t="shared" si="4"/>
      </c>
      <c r="I150" s="27"/>
      <c r="J150" s="29"/>
    </row>
    <row r="151" spans="1:10" ht="30" customHeight="1">
      <c r="A151" s="23" t="s">
        <v>136</v>
      </c>
      <c r="B151" s="32" t="s">
        <v>259</v>
      </c>
      <c r="C151" s="75"/>
      <c r="D151" s="75"/>
      <c r="E151" s="26"/>
      <c r="F151" s="27"/>
      <c r="G151" s="27"/>
      <c r="H151" s="28">
        <f t="shared" si="4"/>
      </c>
      <c r="I151" s="27"/>
      <c r="J151" s="29"/>
    </row>
    <row r="152" spans="1:10" ht="30" customHeight="1">
      <c r="A152" s="23" t="s">
        <v>137</v>
      </c>
      <c r="B152" s="32" t="s">
        <v>260</v>
      </c>
      <c r="C152" s="75"/>
      <c r="D152" s="75"/>
      <c r="E152" s="26"/>
      <c r="F152" s="27"/>
      <c r="G152" s="27"/>
      <c r="H152" s="28">
        <f t="shared" si="4"/>
      </c>
      <c r="I152" s="27"/>
      <c r="J152" s="29"/>
    </row>
    <row r="153" spans="1:10" ht="30" customHeight="1">
      <c r="A153" s="23" t="s">
        <v>138</v>
      </c>
      <c r="B153" s="32" t="s">
        <v>261</v>
      </c>
      <c r="C153" s="75"/>
      <c r="D153" s="75"/>
      <c r="E153" s="26"/>
      <c r="F153" s="27"/>
      <c r="G153" s="27"/>
      <c r="H153" s="28">
        <f t="shared" si="4"/>
      </c>
      <c r="I153" s="27"/>
      <c r="J153" s="29"/>
    </row>
    <row r="154" spans="1:10" ht="30" customHeight="1">
      <c r="A154" s="23" t="s">
        <v>139</v>
      </c>
      <c r="B154" s="32" t="s">
        <v>262</v>
      </c>
      <c r="C154" s="75"/>
      <c r="D154" s="75"/>
      <c r="E154" s="26"/>
      <c r="F154" s="27"/>
      <c r="G154" s="27"/>
      <c r="H154" s="28">
        <f t="shared" si="4"/>
      </c>
      <c r="I154" s="27"/>
      <c r="J154" s="29"/>
    </row>
    <row r="155" spans="1:10" ht="30" customHeight="1">
      <c r="A155" s="23" t="s">
        <v>140</v>
      </c>
      <c r="B155" s="32" t="s">
        <v>263</v>
      </c>
      <c r="C155" s="75"/>
      <c r="D155" s="75"/>
      <c r="E155" s="26"/>
      <c r="F155" s="27"/>
      <c r="G155" s="27"/>
      <c r="H155" s="28">
        <f t="shared" si="4"/>
      </c>
      <c r="I155" s="27"/>
      <c r="J155" s="29"/>
    </row>
    <row r="156" spans="1:10" ht="30" customHeight="1">
      <c r="A156" s="23" t="s">
        <v>141</v>
      </c>
      <c r="B156" s="32" t="s">
        <v>264</v>
      </c>
      <c r="C156" s="75"/>
      <c r="D156" s="75"/>
      <c r="E156" s="26"/>
      <c r="F156" s="27"/>
      <c r="G156" s="27"/>
      <c r="H156" s="28">
        <f t="shared" si="4"/>
      </c>
      <c r="I156" s="27"/>
      <c r="J156" s="29"/>
    </row>
    <row r="157" spans="1:10" ht="30" customHeight="1">
      <c r="A157" s="23" t="s">
        <v>142</v>
      </c>
      <c r="B157" s="32" t="s">
        <v>265</v>
      </c>
      <c r="C157" s="75"/>
      <c r="D157" s="75"/>
      <c r="E157" s="26"/>
      <c r="F157" s="27"/>
      <c r="G157" s="27"/>
      <c r="H157" s="28">
        <f t="shared" si="4"/>
      </c>
      <c r="I157" s="27"/>
      <c r="J157" s="29"/>
    </row>
    <row r="158" spans="1:10" ht="30" customHeight="1">
      <c r="A158" s="19" t="s">
        <v>143</v>
      </c>
      <c r="B158" s="30" t="s">
        <v>266</v>
      </c>
      <c r="C158" s="76"/>
      <c r="D158" s="76"/>
      <c r="E158" s="31">
        <f>IF(E159=0,"",E159)</f>
      </c>
      <c r="F158" s="31">
        <f>IF(F159=0,"",F159)</f>
      </c>
      <c r="G158" s="31">
        <f>IF(G159=0,"",G159)</f>
      </c>
      <c r="H158" s="28">
        <f t="shared" si="4"/>
      </c>
      <c r="I158" s="31">
        <f>IF(I159=0,"",I159)</f>
      </c>
      <c r="J158" s="28">
        <f>IF(J159=0,"",J159)</f>
      </c>
    </row>
    <row r="159" spans="1:10" ht="30" customHeight="1">
      <c r="A159" s="23" t="s">
        <v>144</v>
      </c>
      <c r="B159" s="32" t="s">
        <v>266</v>
      </c>
      <c r="C159" s="75"/>
      <c r="D159" s="75"/>
      <c r="E159" s="26"/>
      <c r="F159" s="27"/>
      <c r="G159" s="27"/>
      <c r="H159" s="28">
        <f t="shared" si="4"/>
      </c>
      <c r="I159" s="27"/>
      <c r="J159" s="29"/>
    </row>
    <row r="160" spans="1:10" ht="30" customHeight="1">
      <c r="A160" s="19" t="s">
        <v>145</v>
      </c>
      <c r="B160" s="30" t="s">
        <v>267</v>
      </c>
      <c r="C160" s="76"/>
      <c r="D160" s="76"/>
      <c r="E160" s="31">
        <f>IF(SUM(E161:E169)=0,"",SUM(E161:E169))</f>
      </c>
      <c r="F160" s="31">
        <f>IF(SUM(F161:F169)=0,"",SUM(F161:F169))</f>
      </c>
      <c r="G160" s="31">
        <f>IF(SUM(G161:G169)=0,"",SUM(G161:G169))</f>
      </c>
      <c r="H160" s="28">
        <f t="shared" si="4"/>
      </c>
      <c r="I160" s="31">
        <f>IF(SUM(I161:I169)=0,"",SUM(I161:I169))</f>
      </c>
      <c r="J160" s="28">
        <f>IF(SUM(J161:J169)=0,"",SUM(J161:J169))</f>
      </c>
    </row>
    <row r="161" spans="1:10" ht="30" customHeight="1">
      <c r="A161" s="23" t="s">
        <v>146</v>
      </c>
      <c r="B161" s="32" t="s">
        <v>268</v>
      </c>
      <c r="C161" s="75"/>
      <c r="D161" s="75"/>
      <c r="E161" s="26"/>
      <c r="F161" s="27"/>
      <c r="G161" s="27"/>
      <c r="H161" s="28">
        <f t="shared" si="4"/>
      </c>
      <c r="I161" s="27"/>
      <c r="J161" s="29"/>
    </row>
    <row r="162" spans="1:10" ht="30" customHeight="1">
      <c r="A162" s="23" t="s">
        <v>269</v>
      </c>
      <c r="B162" s="32" t="s">
        <v>270</v>
      </c>
      <c r="C162" s="75"/>
      <c r="D162" s="75"/>
      <c r="E162" s="26"/>
      <c r="F162" s="27"/>
      <c r="G162" s="27"/>
      <c r="H162" s="44">
        <f t="shared" si="4"/>
      </c>
      <c r="I162" s="27"/>
      <c r="J162" s="29"/>
    </row>
    <row r="163" spans="1:10" ht="30" customHeight="1">
      <c r="A163" s="23" t="s">
        <v>271</v>
      </c>
      <c r="B163" s="32" t="s">
        <v>272</v>
      </c>
      <c r="C163" s="75"/>
      <c r="D163" s="75"/>
      <c r="E163" s="26"/>
      <c r="F163" s="27"/>
      <c r="G163" s="27"/>
      <c r="H163" s="28">
        <f t="shared" si="4"/>
      </c>
      <c r="I163" s="27"/>
      <c r="J163" s="29"/>
    </row>
    <row r="164" spans="1:10" ht="30" customHeight="1">
      <c r="A164" s="23" t="s">
        <v>273</v>
      </c>
      <c r="B164" s="32" t="s">
        <v>327</v>
      </c>
      <c r="C164" s="75"/>
      <c r="D164" s="75"/>
      <c r="E164" s="26"/>
      <c r="F164" s="27"/>
      <c r="G164" s="27"/>
      <c r="H164" s="28">
        <f t="shared" si="4"/>
      </c>
      <c r="I164" s="27"/>
      <c r="J164" s="29"/>
    </row>
    <row r="165" spans="1:10" ht="30" customHeight="1">
      <c r="A165" s="23" t="s">
        <v>274</v>
      </c>
      <c r="B165" s="32" t="s">
        <v>275</v>
      </c>
      <c r="C165" s="75"/>
      <c r="D165" s="75"/>
      <c r="E165" s="26"/>
      <c r="F165" s="27"/>
      <c r="G165" s="27"/>
      <c r="H165" s="28">
        <f t="shared" si="4"/>
      </c>
      <c r="I165" s="27"/>
      <c r="J165" s="29"/>
    </row>
    <row r="166" spans="1:10" ht="30" customHeight="1">
      <c r="A166" s="23" t="s">
        <v>276</v>
      </c>
      <c r="B166" s="32" t="s">
        <v>277</v>
      </c>
      <c r="C166" s="75"/>
      <c r="D166" s="75"/>
      <c r="E166" s="26"/>
      <c r="F166" s="27"/>
      <c r="G166" s="27"/>
      <c r="H166" s="28">
        <f t="shared" si="4"/>
      </c>
      <c r="I166" s="27"/>
      <c r="J166" s="29"/>
    </row>
    <row r="167" spans="1:10" ht="30" customHeight="1">
      <c r="A167" s="23" t="s">
        <v>278</v>
      </c>
      <c r="B167" s="32" t="s">
        <v>279</v>
      </c>
      <c r="C167" s="75"/>
      <c r="D167" s="75"/>
      <c r="E167" s="26"/>
      <c r="F167" s="27"/>
      <c r="G167" s="27"/>
      <c r="H167" s="28">
        <f t="shared" si="4"/>
      </c>
      <c r="I167" s="27"/>
      <c r="J167" s="29"/>
    </row>
    <row r="168" spans="1:10" ht="30" customHeight="1">
      <c r="A168" s="23" t="s">
        <v>280</v>
      </c>
      <c r="B168" s="32" t="s">
        <v>281</v>
      </c>
      <c r="C168" s="75"/>
      <c r="D168" s="75"/>
      <c r="E168" s="26"/>
      <c r="F168" s="27"/>
      <c r="G168" s="27"/>
      <c r="H168" s="28">
        <f t="shared" si="4"/>
      </c>
      <c r="I168" s="27"/>
      <c r="J168" s="29"/>
    </row>
    <row r="169" spans="1:10" ht="30" customHeight="1">
      <c r="A169" s="23" t="s">
        <v>282</v>
      </c>
      <c r="B169" s="32" t="s">
        <v>283</v>
      </c>
      <c r="C169" s="75"/>
      <c r="D169" s="75"/>
      <c r="E169" s="26"/>
      <c r="F169" s="27"/>
      <c r="G169" s="27"/>
      <c r="H169" s="28">
        <f t="shared" si="4"/>
      </c>
      <c r="I169" s="27"/>
      <c r="J169" s="29"/>
    </row>
    <row r="170" spans="1:10" ht="30" customHeight="1">
      <c r="A170" s="19" t="s">
        <v>147</v>
      </c>
      <c r="B170" s="30" t="s">
        <v>284</v>
      </c>
      <c r="C170" s="76"/>
      <c r="D170" s="76"/>
      <c r="E170" s="31">
        <f>IF(SUM(E171:E177)=0,"",SUM(E171:E177))</f>
      </c>
      <c r="F170" s="31">
        <f>IF(SUM(F171:F177)=0,"",SUM(F171:F177))</f>
      </c>
      <c r="G170" s="31">
        <f>IF(SUM(G171:G177)=0,"",SUM(G171:G177))</f>
      </c>
      <c r="H170" s="28">
        <f t="shared" si="4"/>
      </c>
      <c r="I170" s="31">
        <f>IF(SUM(I171:I177)=0,"",SUM(I171:I177))</f>
      </c>
      <c r="J170" s="28">
        <f>IF(SUM(J171:J177)=0,"",SUM(J171:J177))</f>
      </c>
    </row>
    <row r="171" spans="1:10" ht="30" customHeight="1">
      <c r="A171" s="23" t="s">
        <v>148</v>
      </c>
      <c r="B171" s="32" t="s">
        <v>285</v>
      </c>
      <c r="C171" s="75"/>
      <c r="D171" s="75"/>
      <c r="E171" s="26"/>
      <c r="F171" s="27"/>
      <c r="G171" s="27"/>
      <c r="H171" s="28">
        <f t="shared" si="4"/>
      </c>
      <c r="I171" s="27"/>
      <c r="J171" s="29"/>
    </row>
    <row r="172" spans="1:10" ht="30" customHeight="1">
      <c r="A172" s="23" t="s">
        <v>149</v>
      </c>
      <c r="B172" s="32" t="s">
        <v>286</v>
      </c>
      <c r="C172" s="75"/>
      <c r="D172" s="75"/>
      <c r="E172" s="26"/>
      <c r="F172" s="27"/>
      <c r="G172" s="27"/>
      <c r="H172" s="28">
        <f t="shared" si="4"/>
      </c>
      <c r="I172" s="27"/>
      <c r="J172" s="29"/>
    </row>
    <row r="173" spans="1:10" ht="30" customHeight="1">
      <c r="A173" s="23" t="s">
        <v>287</v>
      </c>
      <c r="B173" s="32" t="s">
        <v>288</v>
      </c>
      <c r="C173" s="75"/>
      <c r="D173" s="75"/>
      <c r="E173" s="26"/>
      <c r="F173" s="27"/>
      <c r="G173" s="27"/>
      <c r="H173" s="28">
        <f t="shared" si="4"/>
      </c>
      <c r="I173" s="27"/>
      <c r="J173" s="29"/>
    </row>
    <row r="174" spans="1:10" ht="30" customHeight="1">
      <c r="A174" s="23" t="s">
        <v>289</v>
      </c>
      <c r="B174" s="32" t="s">
        <v>290</v>
      </c>
      <c r="C174" s="75"/>
      <c r="D174" s="75"/>
      <c r="E174" s="26"/>
      <c r="F174" s="27"/>
      <c r="G174" s="27"/>
      <c r="H174" s="28">
        <f t="shared" si="4"/>
      </c>
      <c r="I174" s="27"/>
      <c r="J174" s="29"/>
    </row>
    <row r="175" spans="1:10" ht="30" customHeight="1">
      <c r="A175" s="23" t="s">
        <v>291</v>
      </c>
      <c r="B175" s="32" t="s">
        <v>292</v>
      </c>
      <c r="C175" s="75"/>
      <c r="D175" s="75"/>
      <c r="E175" s="26"/>
      <c r="F175" s="27"/>
      <c r="G175" s="27"/>
      <c r="H175" s="28">
        <f t="shared" si="4"/>
      </c>
      <c r="I175" s="27"/>
      <c r="J175" s="29"/>
    </row>
    <row r="176" spans="1:10" ht="30" customHeight="1">
      <c r="A176" s="23" t="s">
        <v>293</v>
      </c>
      <c r="B176" s="32" t="s">
        <v>294</v>
      </c>
      <c r="C176" s="75"/>
      <c r="D176" s="75"/>
      <c r="E176" s="26"/>
      <c r="F176" s="27"/>
      <c r="G176" s="27"/>
      <c r="H176" s="28">
        <f t="shared" si="4"/>
      </c>
      <c r="I176" s="27"/>
      <c r="J176" s="29"/>
    </row>
    <row r="177" spans="1:10" ht="30" customHeight="1" thickBot="1">
      <c r="A177" s="23" t="s">
        <v>295</v>
      </c>
      <c r="B177" s="32" t="s">
        <v>296</v>
      </c>
      <c r="C177" s="79"/>
      <c r="D177" s="79"/>
      <c r="E177" s="46"/>
      <c r="F177" s="47"/>
      <c r="G177" s="47"/>
      <c r="H177" s="48">
        <f>IF(SUM(E177:G177)=0,"",SUM(E177:G177))</f>
      </c>
      <c r="I177" s="47"/>
      <c r="J177" s="49"/>
    </row>
    <row r="178" spans="1:10" ht="30" customHeight="1" thickBot="1">
      <c r="A178" s="50" t="s">
        <v>328</v>
      </c>
      <c r="B178" s="51" t="s">
        <v>329</v>
      </c>
      <c r="C178" s="80"/>
      <c r="D178" s="80"/>
      <c r="E178" s="53"/>
      <c r="F178" s="54"/>
      <c r="G178" s="54"/>
      <c r="H178" s="55"/>
      <c r="I178" s="54"/>
      <c r="J178" s="56"/>
    </row>
    <row r="179" spans="1:10" s="62" customFormat="1" ht="30" customHeight="1" thickBot="1">
      <c r="A179" s="57"/>
      <c r="B179" s="58" t="s">
        <v>300</v>
      </c>
      <c r="C179" s="81">
        <f>C19+C21+C26+C28+C32+C39+C45+C54+C62+C65+C137</f>
        <v>6017100</v>
      </c>
      <c r="D179" s="81">
        <f>D19+D21+D26+D28+D32+D39+D45+D54+D62+D65+D137+D147</f>
        <v>15745000</v>
      </c>
      <c r="E179" s="60">
        <f>IF(SUM(E13:E177)=0,"",SUM(E13:E177)/2)</f>
        <v>17450000</v>
      </c>
      <c r="F179" s="60">
        <f>IF(SUM(F13:F177)=0,"",SUM(F13:F177)/2)</f>
        <v>240000</v>
      </c>
      <c r="G179" s="60">
        <f>IF(SUM(G13:G177)=0,"",SUM(G13:G177)/2)</f>
        <v>13850000</v>
      </c>
      <c r="H179" s="22">
        <f>IF(SUM(E179:G179)=0,"",SUM(E179:G179))</f>
        <v>31540000</v>
      </c>
      <c r="I179" s="60">
        <f>IF(SUM(I13:I177)=0,"",SUM(I13:I177)/2)</f>
        <v>38760000</v>
      </c>
      <c r="J179" s="61">
        <f>IF(SUM(J13:J177)=0,"",SUM(J13:J177)/2)</f>
        <v>41990000</v>
      </c>
    </row>
    <row r="180" spans="3:10" ht="19.5" customHeight="1">
      <c r="C180" s="2"/>
      <c r="D180" s="2"/>
      <c r="H180" s="64"/>
      <c r="I180" s="64"/>
      <c r="J180" s="64"/>
    </row>
    <row r="181" spans="1:3" ht="19.5" customHeight="1">
      <c r="A181" s="83" t="s">
        <v>332</v>
      </c>
      <c r="B181" s="83"/>
      <c r="C181" s="83"/>
    </row>
    <row r="182" spans="1:3" ht="19.5" customHeight="1">
      <c r="A182" s="83"/>
      <c r="B182" s="83"/>
      <c r="C182" s="83"/>
    </row>
    <row r="183" spans="1:8" ht="19.5" customHeight="1">
      <c r="A183" s="83"/>
      <c r="B183" s="83"/>
      <c r="C183" s="83"/>
      <c r="G183" s="95" t="s">
        <v>338</v>
      </c>
      <c r="H183" s="95"/>
    </row>
    <row r="184" spans="1:8" ht="19.5" customHeight="1">
      <c r="A184" s="83"/>
      <c r="B184" s="83"/>
      <c r="C184" s="83"/>
      <c r="G184" s="95"/>
      <c r="H184" s="95"/>
    </row>
    <row r="185" spans="1:8" ht="19.5" customHeight="1">
      <c r="A185" s="83"/>
      <c r="B185" s="83"/>
      <c r="C185" s="83"/>
      <c r="G185" s="95"/>
      <c r="H185" s="95"/>
    </row>
    <row r="186" spans="1:8" ht="19.5" customHeight="1">
      <c r="A186" s="83"/>
      <c r="B186" s="83"/>
      <c r="C186" s="83"/>
      <c r="G186" s="98" t="s">
        <v>339</v>
      </c>
      <c r="H186" s="98"/>
    </row>
    <row r="187" spans="1:8" ht="19.5" customHeight="1">
      <c r="A187" s="83"/>
      <c r="B187" s="83"/>
      <c r="C187" s="83"/>
      <c r="G187" s="98"/>
      <c r="H187" s="98"/>
    </row>
    <row r="188" spans="1:8" ht="19.5" customHeight="1">
      <c r="A188" s="83"/>
      <c r="B188" s="83"/>
      <c r="C188" s="83"/>
      <c r="G188" s="98"/>
      <c r="H188" s="98"/>
    </row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</sheetData>
  <sheetProtection/>
  <mergeCells count="17">
    <mergeCell ref="I1:J1"/>
    <mergeCell ref="A2:G2"/>
    <mergeCell ref="A4:B4"/>
    <mergeCell ref="E10:H10"/>
    <mergeCell ref="C5:F5"/>
    <mergeCell ref="C8:F8"/>
    <mergeCell ref="C7:F7"/>
    <mergeCell ref="A5:B5"/>
    <mergeCell ref="A7:B7"/>
    <mergeCell ref="G183:H185"/>
    <mergeCell ref="G186:H187"/>
    <mergeCell ref="C10:D10"/>
    <mergeCell ref="A6:B6"/>
    <mergeCell ref="A181:C188"/>
    <mergeCell ref="C6:F6"/>
    <mergeCell ref="A8:B8"/>
    <mergeCell ref="G188:H188"/>
  </mergeCells>
  <dataValidations count="2">
    <dataValidation type="whole" operator="greaterThan" allowBlank="1" showInputMessage="1" showErrorMessage="1" sqref="I163:J178 H162:J162 E14:G178 I14:J161">
      <formula1>0</formula1>
    </dataValidation>
    <dataValidation operator="greaterThan" allowBlank="1" showInputMessage="1" showErrorMessage="1" sqref="H163:H178 I13:J13 E179:J179 E13:G13 H13:H161"/>
  </dataValidations>
  <printOptions horizontalCentered="1"/>
  <pageMargins left="0.2" right="0" top="0.1968503937007874" bottom="0.17" header="0.1968503937007874" footer="0.1968503937007874"/>
  <pageSetup horizontalDpi="300" verticalDpi="300" orientation="landscape" paperSize="9" scale="40" r:id="rId1"/>
  <headerFooter alignWithMargins="0">
    <oddFooter>&amp;RStrana &amp; &amp;P od &amp;N</oddFooter>
  </headerFooter>
  <rowBreaks count="2" manualBreakCount="2">
    <brk id="6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Bojan</cp:lastModifiedBy>
  <cp:lastPrinted>2022-01-21T10:35:42Z</cp:lastPrinted>
  <dcterms:created xsi:type="dcterms:W3CDTF">2002-05-10T07:44:53Z</dcterms:created>
  <dcterms:modified xsi:type="dcterms:W3CDTF">2022-12-21T11:48:34Z</dcterms:modified>
  <cp:category/>
  <cp:version/>
  <cp:contentType/>
  <cp:contentStatus/>
</cp:coreProperties>
</file>