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<sst xmlns="http://schemas.openxmlformats.org/spreadsheetml/2006/main" count="1010" uniqueCount="495">
  <si>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</si>
  <si>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</si>
  <si>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</si>
  <si>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</si>
  <si>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</si>
  <si>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</si>
  <si>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</si>
  <si>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</si>
  <si>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</si>
  <si>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</si>
  <si>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</si>
  <si>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</si>
  <si>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</si>
  <si>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</si>
  <si>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</si>
  <si>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</si>
  <si>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</si>
  <si>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</si>
  <si>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</si>
  <si>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</si>
  <si>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</si>
  <si>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</si>
  <si>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</si>
  <si>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</si>
  <si>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</si>
  <si>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</si>
  <si>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</si>
  <si>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</si>
  <si>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</si>
  <si>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</si>
  <si>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</si>
  <si>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</si>
  <si>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</si>
  <si>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</si>
  <si>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</si>
  <si>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</si>
  <si>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</si>
  <si>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</si>
  <si>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</si>
  <si>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</si>
  <si>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</si>
  <si>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</si>
  <si>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</si>
  <si>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</si>
  <si>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</si>
  <si>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</si>
  <si>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</si>
  <si>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</si>
  <si>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</si>
  <si>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</si>
  <si>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</si>
  <si>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</si>
  <si>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</si>
  <si>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</si>
  <si>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</si>
  <si>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</si>
  <si>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</si>
  <si>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</si>
  <si>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</si>
  <si>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</si>
  <si>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</si>
  <si>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</si>
  <si>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</si>
  <si>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</si>
  <si>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</si>
  <si>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</si>
  <si>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</si>
  <si>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</si>
  <si>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</si>
  <si>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</si>
  <si>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</si>
  <si>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</si>
  <si>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</si>
  <si>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</si>
  <si>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</si>
  <si>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</si>
  <si>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</si>
  <si>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</si>
  <si>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</si>
  <si>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</si>
  <si>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</si>
  <si>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</si>
  <si>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</si>
  <si>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</si>
  <si>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</si>
  <si>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</si>
  <si>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</si>
  <si>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</si>
  <si>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</si>
  <si>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</si>
  <si>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</si>
  <si>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</si>
  <si>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</si>
  <si>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</si>
  <si>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</si>
  <si>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</si>
  <si>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</si>
  <si>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</si>
  <si>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</si>
  <si>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</si>
  <si>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</si>
  <si>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</si>
  <si>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</si>
  <si>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</si>
  <si>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</si>
  <si>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</si>
  <si>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</si>
  <si>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</si>
  <si>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</si>
  <si>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</si>
  <si>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</si>
  <si>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</si>
  <si>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</si>
  <si>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</si>
  <si>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</si>
  <si>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</si>
  <si>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</si>
  <si>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</si>
  <si>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</si>
  <si>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</si>
  <si>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</si>
  <si>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</si>
  <si>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</si>
  <si>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</si>
  <si>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</si>
  <si>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</si>
  <si>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</si>
  <si>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</si>
  <si>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</si>
  <si>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</si>
  <si>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</si>
  <si>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</si>
  <si>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</si>
  <si>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</si>
  <si>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</si>
  <si>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</si>
  <si>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</si>
  <si>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</si>
  <si>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</si>
  <si>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</si>
  <si>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</si>
  <si>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</si>
  <si>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</si>
  <si>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</si>
  <si>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</si>
  <si>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</si>
  <si>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</si>
  <si>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</si>
  <si>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</si>
  <si>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</si>
  <si>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</si>
  <si>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</si>
  <si>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</si>
  <si>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</si>
  <si>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</si>
  <si>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</si>
  <si>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</si>
  <si>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</si>
  <si>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</si>
  <si>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</si>
  <si>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</si>
  <si>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</si>
  <si>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</si>
  <si>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</si>
  <si>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</si>
  <si>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</si>
  <si>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</si>
  <si>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</si>
  <si>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</si>
  <si>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</si>
  <si>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</si>
  <si>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</si>
  <si>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</si>
  <si>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</si>
  <si>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</si>
  <si>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</si>
  <si>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</si>
  <si>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</si>
  <si>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</si>
  <si>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</si>
  <si>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</si>
  <si>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</si>
  <si>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</si>
  <si>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</si>
  <si>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</si>
  <si>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</si>
  <si>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</si>
  <si>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</si>
  <si>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</si>
  <si>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</si>
  <si>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</si>
  <si>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</si>
  <si>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</si>
  <si>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</si>
  <si>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</si>
  <si>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</si>
  <si>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</si>
  <si>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</si>
  <si>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</si>
  <si>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</si>
  <si>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</si>
  <si>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</si>
  <si>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</si>
  <si>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</si>
  <si>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</si>
  <si>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</si>
  <si>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</si>
  <si>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</si>
  <si>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</si>
  <si>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</si>
  <si>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</si>
  <si>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</si>
  <si>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</si>
  <si>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</si>
  <si>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</si>
  <si>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</si>
  <si>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</si>
  <si>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</si>
  <si>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</si>
  <si>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</si>
  <si>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</si>
  <si>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</si>
  <si>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</si>
  <si>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</si>
  <si>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</si>
  <si>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</si>
  <si>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</si>
  <si>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</si>
  <si>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</si>
  <si>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</si>
  <si>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</si>
  <si>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</si>
  <si>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</si>
  <si>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</si>
  <si>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</si>
  <si>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</si>
  <si>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</si>
  <si>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</si>
  <si>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</si>
  <si>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</si>
  <si>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</si>
  <si>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</si>
  <si>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</si>
  <si>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</si>
  <si>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</si>
  <si>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</si>
  <si>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</si>
  <si>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</si>
  <si>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</si>
  <si>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</si>
  <si>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</si>
  <si>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</si>
  <si>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</si>
  <si>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</si>
  <si>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</si>
  <si>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</si>
  <si>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</si>
  <si>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</si>
  <si>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</si>
  <si>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</si>
  <si>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</si>
  <si>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</si>
  <si>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</si>
  <si>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</si>
  <si>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</si>
  <si>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</si>
  <si>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</si>
  <si>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</si>
  <si>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</si>
  <si>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</si>
  <si>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</si>
  <si>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</si>
  <si>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</si>
  <si>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</si>
  <si>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</si>
  <si>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</si>
  <si>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</si>
  <si>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</si>
  <si>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</si>
  <si>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</si>
  <si>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</si>
  <si>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</si>
  <si>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</si>
  <si>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</si>
  <si>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</si>
  <si>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</si>
  <si>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</si>
  <si>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</si>
  <si>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</si>
  <si>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</si>
  <si>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</si>
  <si>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</si>
  <si>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</si>
  <si>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</si>
  <si>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</si>
  <si>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</si>
  <si>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</si>
  <si>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</si>
  <si>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</si>
  <si>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</si>
  <si>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</si>
  <si>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</si>
  <si>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</si>
  <si>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</si>
  <si>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</si>
  <si>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</si>
  <si>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</si>
  <si>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</si>
  <si>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</si>
  <si>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</si>
  <si>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</si>
  <si>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</si>
  <si>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</si>
  <si>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</si>
  <si>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</si>
  <si>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</si>
  <si>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</si>
  <si>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</si>
  <si>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</si>
  <si>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</si>
  <si>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</si>
  <si>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</si>
  <si>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</si>
  <si>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</si>
  <si>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</si>
  <si>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</si>
  <si>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</si>
  <si>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</si>
  <si>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</si>
  <si>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</si>
  <si>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</si>
  <si>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</si>
  <si>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</si>
  <si>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</si>
  <si>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</si>
  <si>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</si>
  <si>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</si>
  <si>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</si>
  <si>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</si>
  <si>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</si>
  <si>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</si>
  <si>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</si>
  <si>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</si>
  <si>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</si>
  <si>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</si>
  <si>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</si>
  <si>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</si>
  <si>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</si>
  <si>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</si>
  <si>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</si>
  <si>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</si>
  <si>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</si>
  <si>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</si>
  <si>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</si>
  <si>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</si>
  <si>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</si>
  <si>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</si>
  <si>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</si>
  <si>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</si>
  <si>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</si>
  <si>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</si>
  <si>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</si>
  <si>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</si>
  <si>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</si>
  <si>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</si>
  <si>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</si>
  <si>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</si>
  <si>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</si>
  <si>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</si>
  <si>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</si>
  <si>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</si>
  <si>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</si>
  <si>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</si>
  <si>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</si>
  <si>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</si>
  <si>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</si>
  <si>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</si>
  <si>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</si>
  <si>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</si>
  <si>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</si>
  <si>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</si>
  <si>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</si>
  <si>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</si>
  <si>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</si>
  <si>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</si>
  <si>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</si>
  <si>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</si>
  <si>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</si>
  <si>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</si>
  <si>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</si>
  <si>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</si>
  <si>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</si>
  <si>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</si>
  <si>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</si>
  <si>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</si>
  <si>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</si>
  <si>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</si>
  <si>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</si>
  <si>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</si>
  <si>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</si>
  <si>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</si>
  <si>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</si>
  <si>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</si>
  <si>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</si>
  <si>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</si>
  <si>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</si>
  <si>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</si>
  <si>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</si>
  <si>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</si>
  <si>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</si>
  <si>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</si>
  <si>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</si>
  <si>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</si>
  <si>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</si>
  <si>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</si>
  <si>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</si>
  <si>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</si>
  <si>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</si>
  <si>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</si>
  <si>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</si>
  <si>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</si>
  <si>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</si>
  <si>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</si>
  <si>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</si>
  <si>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</si>
  <si>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</si>
  <si>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</si>
  <si>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</si>
  <si>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</si>
  <si>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</si>
  <si>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</si>
  <si>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</si>
  <si>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</si>
  <si>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</si>
  <si>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</si>
  <si>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</si>
  <si>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</si>
  <si>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</si>
  <si>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</si>
  <si>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</si>
  <si>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</si>
  <si>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</si>
  <si>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</si>
  <si>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</si>
  <si>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</si>
  <si>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</si>
  <si>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</si>
  <si>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</si>
  <si>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</si>
  <si>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</si>
  <si>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</si>
  <si>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</si>
  <si>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</si>
  <si>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</si>
  <si>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</si>
  <si>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</si>
  <si>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</si>
  <si>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</si>
  <si>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</si>
  <si>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</si>
  <si>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</si>
  <si>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</si>
  <si>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</si>
  <si>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</si>
  <si>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</si>
  <si>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</si>
  <si>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</si>
  <si>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</si>
  <si>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</si>
  <si>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</si>
  <si>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</si>
  <si>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</si>
  <si>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</si>
  <si>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</si>
  <si>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</si>
  <si>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</si>
  <si>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</si>
  <si>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</si>
  <si>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</si>
  <si>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</si>
  <si>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</si>
  <si>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</si>
  <si>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</si>
  <si>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</si>
  <si>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</si>
  <si>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</si>
  <si>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</si>
  <si>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</si>
  <si>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</si>
  <si>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</si>
  <si>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</si>
  <si>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</si>
  <si>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</si>
  <si>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</si>
  <si>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периоду:01.01.2016. do 31.12.2016.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</si>
</sst>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9">
      <selection activeCell="K556" sqref="K556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68485</v>
      </c>
      <c r="F22" s="33">
        <f aca="true" t="shared" si="0" ref="F22:K22">F23+F145</f>
        <v>55862</v>
      </c>
      <c r="G22" s="33">
        <f t="shared" si="0"/>
        <v>0</v>
      </c>
      <c r="H22" s="33">
        <f t="shared" si="0"/>
        <v>11253</v>
      </c>
      <c r="I22" s="33">
        <f t="shared" si="0"/>
        <v>33</v>
      </c>
      <c r="J22" s="33">
        <f t="shared" si="0"/>
        <v>20</v>
      </c>
      <c r="K22" s="33">
        <f t="shared" si="0"/>
        <v>1317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68485</v>
      </c>
      <c r="F23" s="33">
        <f aca="true" t="shared" si="1" ref="F23:K23">F24+F76+F90+F100+F133+F138+F142</f>
        <v>55862</v>
      </c>
      <c r="G23" s="33">
        <f t="shared" si="1"/>
        <v>0</v>
      </c>
      <c r="H23" s="33">
        <f t="shared" si="1"/>
        <v>11253</v>
      </c>
      <c r="I23" s="33">
        <f t="shared" si="1"/>
        <v>33</v>
      </c>
      <c r="J23" s="33">
        <f t="shared" si="1"/>
        <v>20</v>
      </c>
      <c r="K23" s="33">
        <f t="shared" si="1"/>
        <v>1317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11253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11253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11253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11253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11253</v>
      </c>
      <c r="F98" s="35"/>
      <c r="G98" s="35"/>
      <c r="H98" s="35">
        <v>11253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1337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20</v>
      </c>
      <c r="K100" s="33">
        <f t="shared" si="21"/>
        <v>1317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1317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1317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1317</v>
      </c>
      <c r="F115" s="35"/>
      <c r="G115" s="35"/>
      <c r="H115" s="35"/>
      <c r="I115" s="35"/>
      <c r="J115" s="35"/>
      <c r="K115" s="35">
        <v>1317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20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20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20</v>
      </c>
      <c r="F125" s="35"/>
      <c r="G125" s="35"/>
      <c r="H125" s="35"/>
      <c r="I125" s="35"/>
      <c r="J125" s="35">
        <v>20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33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33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33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33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33</v>
      </c>
      <c r="F135" s="35"/>
      <c r="G135" s="35"/>
      <c r="H135" s="35"/>
      <c r="I135" s="35">
        <v>33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55862</v>
      </c>
      <c r="F142" s="33">
        <f aca="true" t="shared" si="34" ref="F142:K143">SUM(F143)</f>
        <v>55862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55862</v>
      </c>
      <c r="F143" s="33">
        <f t="shared" si="34"/>
        <v>55862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55862</v>
      </c>
      <c r="F144" s="35">
        <v>55862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68485</v>
      </c>
      <c r="F222" s="33">
        <f aca="true" t="shared" si="59" ref="F222:K222">F22+F174</f>
        <v>55862</v>
      </c>
      <c r="G222" s="33">
        <f t="shared" si="59"/>
        <v>0</v>
      </c>
      <c r="H222" s="33">
        <f t="shared" si="59"/>
        <v>11253</v>
      </c>
      <c r="I222" s="33">
        <f t="shared" si="59"/>
        <v>33</v>
      </c>
      <c r="J222" s="33">
        <f t="shared" si="59"/>
        <v>20</v>
      </c>
      <c r="K222" s="33">
        <f t="shared" si="59"/>
        <v>1317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68335</v>
      </c>
      <c r="F231" s="33">
        <f aca="true" t="shared" si="61" ref="F231:K231">F232+F432</f>
        <v>55862</v>
      </c>
      <c r="G231" s="33">
        <f t="shared" si="61"/>
        <v>0</v>
      </c>
      <c r="H231" s="33">
        <f t="shared" si="61"/>
        <v>11251</v>
      </c>
      <c r="I231" s="33">
        <f t="shared" si="61"/>
        <v>33</v>
      </c>
      <c r="J231" s="33">
        <f t="shared" si="61"/>
        <v>20</v>
      </c>
      <c r="K231" s="33">
        <f t="shared" si="61"/>
        <v>1169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68051</v>
      </c>
      <c r="F232" s="33">
        <f aca="true" t="shared" si="62" ref="F232:K232">F233+F259+F312+F327+F355+F372+F392+F411</f>
        <v>55862</v>
      </c>
      <c r="G232" s="33">
        <f t="shared" si="62"/>
        <v>0</v>
      </c>
      <c r="H232" s="33">
        <f t="shared" si="62"/>
        <v>10969</v>
      </c>
      <c r="I232" s="33">
        <f t="shared" si="62"/>
        <v>33</v>
      </c>
      <c r="J232" s="33">
        <f t="shared" si="62"/>
        <v>18</v>
      </c>
      <c r="K232" s="33">
        <f t="shared" si="62"/>
        <v>1169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57455</v>
      </c>
      <c r="F233" s="33">
        <f aca="true" t="shared" si="63" ref="F233:K233">F234+F236+F240+F242+F247+F249+F255+F257</f>
        <v>55706</v>
      </c>
      <c r="G233" s="33">
        <f t="shared" si="63"/>
        <v>0</v>
      </c>
      <c r="H233" s="33">
        <f t="shared" si="63"/>
        <v>1716</v>
      </c>
      <c r="I233" s="33">
        <f t="shared" si="63"/>
        <v>33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46512</v>
      </c>
      <c r="F234" s="33">
        <f aca="true" t="shared" si="64" ref="F234:K234">SUM(F235)</f>
        <v>46512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46512</v>
      </c>
      <c r="F235" s="35">
        <v>46512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8340</v>
      </c>
      <c r="F236" s="33">
        <f aca="true" t="shared" si="65" ref="F236:K236">SUM(F237:F239)</f>
        <v>8335</v>
      </c>
      <c r="G236" s="33">
        <f t="shared" si="65"/>
        <v>0</v>
      </c>
      <c r="H236" s="33">
        <f t="shared" si="65"/>
        <v>0</v>
      </c>
      <c r="I236" s="33">
        <f t="shared" si="65"/>
        <v>5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5591</v>
      </c>
      <c r="F237" s="35">
        <v>5588</v>
      </c>
      <c r="G237" s="35"/>
      <c r="H237" s="35"/>
      <c r="I237" s="35">
        <v>3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2400</v>
      </c>
      <c r="F238" s="35">
        <v>2398</v>
      </c>
      <c r="G238" s="35"/>
      <c r="H238" s="35"/>
      <c r="I238" s="35">
        <v>2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349</v>
      </c>
      <c r="F239" s="35">
        <v>349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0</v>
      </c>
      <c r="F241" s="35"/>
      <c r="G241" s="35"/>
      <c r="H241" s="35"/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887</v>
      </c>
      <c r="F242" s="33">
        <f aca="true" t="shared" si="67" ref="F242:K242">SUM(F243:F246)</f>
        <v>859</v>
      </c>
      <c r="G242" s="33">
        <f t="shared" si="67"/>
        <v>0</v>
      </c>
      <c r="H242" s="33">
        <f t="shared" si="67"/>
        <v>0</v>
      </c>
      <c r="I242" s="33">
        <f t="shared" si="67"/>
        <v>28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28</v>
      </c>
      <c r="F243" s="35">
        <v>0</v>
      </c>
      <c r="G243" s="35"/>
      <c r="H243" s="35"/>
      <c r="I243" s="35">
        <v>28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859</v>
      </c>
      <c r="F245" s="35">
        <v>859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807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807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807</v>
      </c>
      <c r="F248" s="35"/>
      <c r="G248" s="35"/>
      <c r="H248" s="35">
        <v>807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909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909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909</v>
      </c>
      <c r="F254" s="35">
        <v>0</v>
      </c>
      <c r="G254" s="35"/>
      <c r="H254" s="35">
        <v>909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10521</v>
      </c>
      <c r="F259" s="33">
        <f aca="true" t="shared" si="73" ref="F259:K259">F260+F268+F274+F287+F295+F298</f>
        <v>156</v>
      </c>
      <c r="G259" s="33">
        <f t="shared" si="73"/>
        <v>0</v>
      </c>
      <c r="H259" s="33">
        <f t="shared" si="73"/>
        <v>9235</v>
      </c>
      <c r="I259" s="33">
        <f t="shared" si="73"/>
        <v>0</v>
      </c>
      <c r="J259" s="33">
        <f t="shared" si="73"/>
        <v>18</v>
      </c>
      <c r="K259" s="33">
        <f t="shared" si="73"/>
        <v>1112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6041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5907</v>
      </c>
      <c r="I260" s="33">
        <f t="shared" si="74"/>
        <v>0</v>
      </c>
      <c r="J260" s="33">
        <f t="shared" si="74"/>
        <v>0</v>
      </c>
      <c r="K260" s="33">
        <f t="shared" si="74"/>
        <v>134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107</v>
      </c>
      <c r="F261" s="35"/>
      <c r="G261" s="35"/>
      <c r="H261" s="35">
        <v>103</v>
      </c>
      <c r="I261" s="35"/>
      <c r="J261" s="35"/>
      <c r="K261" s="35">
        <v>4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5050</v>
      </c>
      <c r="F262" s="35">
        <v>0</v>
      </c>
      <c r="G262" s="35"/>
      <c r="H262" s="35">
        <v>5050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713</v>
      </c>
      <c r="F263" s="35"/>
      <c r="G263" s="35"/>
      <c r="H263" s="35">
        <v>713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41</v>
      </c>
      <c r="F264" s="35">
        <v>0</v>
      </c>
      <c r="G264" s="35"/>
      <c r="H264" s="35">
        <v>41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130</v>
      </c>
      <c r="F265" s="35">
        <v>0</v>
      </c>
      <c r="G265" s="35"/>
      <c r="H265" s="35"/>
      <c r="I265" s="35"/>
      <c r="J265" s="35"/>
      <c r="K265" s="35">
        <v>130</v>
      </c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683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0</v>
      </c>
      <c r="I268" s="33">
        <f t="shared" si="75"/>
        <v>0</v>
      </c>
      <c r="J268" s="33">
        <f t="shared" si="75"/>
        <v>0</v>
      </c>
      <c r="K268" s="33">
        <f t="shared" si="75"/>
        <v>683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683</v>
      </c>
      <c r="F269" s="35">
        <v>0</v>
      </c>
      <c r="G269" s="35"/>
      <c r="H269" s="35"/>
      <c r="I269" s="35"/>
      <c r="J269" s="35"/>
      <c r="K269" s="35">
        <v>683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0</v>
      </c>
      <c r="F272" s="35"/>
      <c r="G272" s="35"/>
      <c r="H272" s="35"/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3200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2927</v>
      </c>
      <c r="I274" s="33">
        <f t="shared" si="76"/>
        <v>0</v>
      </c>
      <c r="J274" s="33">
        <f t="shared" si="76"/>
        <v>2</v>
      </c>
      <c r="K274" s="33">
        <f t="shared" si="76"/>
        <v>271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6</v>
      </c>
      <c r="F276" s="35"/>
      <c r="G276" s="35"/>
      <c r="H276" s="35"/>
      <c r="I276" s="35"/>
      <c r="J276" s="35"/>
      <c r="K276" s="35">
        <v>6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2</v>
      </c>
      <c r="F277" s="35"/>
      <c r="G277" s="35"/>
      <c r="H277" s="35"/>
      <c r="I277" s="35"/>
      <c r="J277" s="35">
        <v>2</v>
      </c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340</v>
      </c>
      <c r="F285" s="35">
        <v>0</v>
      </c>
      <c r="G285" s="35"/>
      <c r="H285" s="35">
        <v>235</v>
      </c>
      <c r="I285" s="35"/>
      <c r="J285" s="35"/>
      <c r="K285" s="35">
        <v>105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2852</v>
      </c>
      <c r="F286" s="35">
        <v>0</v>
      </c>
      <c r="G286" s="35"/>
      <c r="H286" s="35">
        <v>2692</v>
      </c>
      <c r="I286" s="35"/>
      <c r="J286" s="35"/>
      <c r="K286" s="35">
        <v>160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17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17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17</v>
      </c>
      <c r="F294" s="35">
        <v>0</v>
      </c>
      <c r="G294" s="35"/>
      <c r="H294" s="35">
        <v>17</v>
      </c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115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105</v>
      </c>
      <c r="I295" s="33">
        <f t="shared" si="79"/>
        <v>0</v>
      </c>
      <c r="J295" s="33">
        <f t="shared" si="79"/>
        <v>10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69</v>
      </c>
      <c r="F296" s="35"/>
      <c r="G296" s="35"/>
      <c r="H296" s="35">
        <v>69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46</v>
      </c>
      <c r="F297" s="35"/>
      <c r="G297" s="35"/>
      <c r="H297" s="35">
        <v>36</v>
      </c>
      <c r="I297" s="35"/>
      <c r="J297" s="35">
        <v>10</v>
      </c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465</v>
      </c>
      <c r="F298" s="33">
        <f aca="true" t="shared" si="80" ref="F298:K298">SUM(F299:F311)</f>
        <v>156</v>
      </c>
      <c r="G298" s="33">
        <f t="shared" si="80"/>
        <v>0</v>
      </c>
      <c r="H298" s="33">
        <f t="shared" si="80"/>
        <v>279</v>
      </c>
      <c r="I298" s="33">
        <f t="shared" si="80"/>
        <v>0</v>
      </c>
      <c r="J298" s="33">
        <f t="shared" si="80"/>
        <v>6</v>
      </c>
      <c r="K298" s="33">
        <f t="shared" si="80"/>
        <v>24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71</v>
      </c>
      <c r="F299" s="35">
        <v>0</v>
      </c>
      <c r="G299" s="35"/>
      <c r="H299" s="35">
        <v>71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2</v>
      </c>
      <c r="F301" s="35">
        <v>0</v>
      </c>
      <c r="G301" s="35"/>
      <c r="H301" s="35"/>
      <c r="I301" s="35"/>
      <c r="J301" s="35">
        <v>2</v>
      </c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238</v>
      </c>
      <c r="F304" s="35">
        <v>156</v>
      </c>
      <c r="G304" s="35"/>
      <c r="H304" s="35">
        <v>54</v>
      </c>
      <c r="I304" s="35"/>
      <c r="J304" s="35">
        <v>4</v>
      </c>
      <c r="K304" s="35">
        <v>24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129</v>
      </c>
      <c r="F310" s="35">
        <v>0</v>
      </c>
      <c r="G310" s="35"/>
      <c r="H310" s="35">
        <v>129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25</v>
      </c>
      <c r="F311" s="35">
        <v>0</v>
      </c>
      <c r="G311" s="35"/>
      <c r="H311" s="35">
        <v>25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75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18</v>
      </c>
      <c r="I411" s="33">
        <f t="shared" si="110"/>
        <v>0</v>
      </c>
      <c r="J411" s="33">
        <f t="shared" si="110"/>
        <v>0</v>
      </c>
      <c r="K411" s="33">
        <f t="shared" si="110"/>
        <v>57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75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18</v>
      </c>
      <c r="I415" s="33">
        <f t="shared" si="112"/>
        <v>0</v>
      </c>
      <c r="J415" s="33">
        <f t="shared" si="112"/>
        <v>0</v>
      </c>
      <c r="K415" s="33">
        <f t="shared" si="112"/>
        <v>57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57</v>
      </c>
      <c r="F416" s="35"/>
      <c r="G416" s="35"/>
      <c r="H416" s="35"/>
      <c r="I416" s="35"/>
      <c r="J416" s="35"/>
      <c r="K416" s="35">
        <v>57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18</v>
      </c>
      <c r="F417" s="35"/>
      <c r="G417" s="35"/>
      <c r="H417" s="35">
        <v>18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284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282</v>
      </c>
      <c r="I432" s="33">
        <f t="shared" si="118"/>
        <v>0</v>
      </c>
      <c r="J432" s="33">
        <f t="shared" si="118"/>
        <v>2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284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282</v>
      </c>
      <c r="I433" s="33">
        <f t="shared" si="119"/>
        <v>0</v>
      </c>
      <c r="J433" s="33">
        <f t="shared" si="119"/>
        <v>2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282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282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282</v>
      </c>
      <c r="F437" s="35"/>
      <c r="G437" s="35"/>
      <c r="H437" s="35">
        <v>282</v>
      </c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2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2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2</v>
      </c>
      <c r="F445" s="35"/>
      <c r="G445" s="35"/>
      <c r="H445" s="35"/>
      <c r="I445" s="35"/>
      <c r="J445" s="35">
        <v>2</v>
      </c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68335</v>
      </c>
      <c r="F540" s="33">
        <f aca="true" t="shared" si="149" ref="F540:K540">F231+F486</f>
        <v>55862</v>
      </c>
      <c r="G540" s="33">
        <f t="shared" si="149"/>
        <v>0</v>
      </c>
      <c r="H540" s="33">
        <f t="shared" si="149"/>
        <v>11251</v>
      </c>
      <c r="I540" s="33">
        <f t="shared" si="149"/>
        <v>33</v>
      </c>
      <c r="J540" s="33">
        <f t="shared" si="149"/>
        <v>20</v>
      </c>
      <c r="K540" s="33">
        <f t="shared" si="149"/>
        <v>1169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68485</v>
      </c>
      <c r="F548" s="33">
        <f aca="true" t="shared" si="151" ref="F548:K548">SUM(F22)</f>
        <v>55862</v>
      </c>
      <c r="G548" s="33">
        <f t="shared" si="151"/>
        <v>0</v>
      </c>
      <c r="H548" s="33">
        <f t="shared" si="151"/>
        <v>11253</v>
      </c>
      <c r="I548" s="33">
        <f t="shared" si="151"/>
        <v>33</v>
      </c>
      <c r="J548" s="33">
        <f t="shared" si="151"/>
        <v>20</v>
      </c>
      <c r="K548" s="33">
        <f t="shared" si="151"/>
        <v>1317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68335</v>
      </c>
      <c r="F549" s="33">
        <f aca="true" t="shared" si="152" ref="F549:K549">SUM(F231)</f>
        <v>55862</v>
      </c>
      <c r="G549" s="33">
        <f t="shared" si="152"/>
        <v>0</v>
      </c>
      <c r="H549" s="33">
        <f t="shared" si="152"/>
        <v>11251</v>
      </c>
      <c r="I549" s="33">
        <f t="shared" si="152"/>
        <v>33</v>
      </c>
      <c r="J549" s="33">
        <f t="shared" si="152"/>
        <v>20</v>
      </c>
      <c r="K549" s="33">
        <f t="shared" si="152"/>
        <v>1169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150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2</v>
      </c>
      <c r="I550" s="33">
        <f t="shared" si="153"/>
        <v>0</v>
      </c>
      <c r="J550" s="33">
        <f t="shared" si="153"/>
        <v>0</v>
      </c>
      <c r="K550" s="33">
        <f t="shared" si="153"/>
        <v>148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150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2</v>
      </c>
      <c r="I556" s="33">
        <f t="shared" si="159"/>
        <v>0</v>
      </c>
      <c r="J556" s="33">
        <f t="shared" si="159"/>
        <v>0</v>
      </c>
      <c r="K556" s="33">
        <f t="shared" si="159"/>
        <v>148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2017-01-10T09:46:10Z</cp:lastPrinted>
  <dcterms:created xsi:type="dcterms:W3CDTF">2007-06-29T11:28:55Z</dcterms:created>
  <dcterms:modified xsi:type="dcterms:W3CDTF">2017-01-10T10:00:21Z</dcterms:modified>
  <cp:category/>
  <cp:version/>
  <cp:contentType/>
  <cp:contentStatus/>
</cp:coreProperties>
</file>